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Мои документы\Загрузки\для сайта школы\меню\Мониторинг\разместить\"/>
    </mc:Choice>
  </mc:AlternateContent>
  <bookViews>
    <workbookView xWindow="0" yWindow="0" windowWidth="20490" windowHeight="67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6" i="1" l="1"/>
  <c r="L186" i="1"/>
  <c r="L177" i="1"/>
  <c r="L167" i="1"/>
  <c r="L158" i="1"/>
  <c r="L147" i="1"/>
  <c r="L138" i="1"/>
  <c r="L128" i="1"/>
  <c r="L119" i="1"/>
  <c r="L109" i="1"/>
  <c r="L100" i="1"/>
  <c r="L90" i="1"/>
  <c r="L81" i="1"/>
  <c r="L70" i="1"/>
  <c r="L61" i="1"/>
  <c r="L51" i="1"/>
  <c r="L42" i="1"/>
  <c r="L32" i="1"/>
  <c r="L13" i="1"/>
  <c r="A110" i="1"/>
  <c r="B197" i="1"/>
  <c r="A197" i="1"/>
  <c r="J196" i="1"/>
  <c r="I196" i="1"/>
  <c r="H196" i="1"/>
  <c r="G196" i="1"/>
  <c r="F196" i="1"/>
  <c r="B187" i="1"/>
  <c r="A187" i="1"/>
  <c r="J186" i="1"/>
  <c r="I186" i="1"/>
  <c r="H186" i="1"/>
  <c r="G186" i="1"/>
  <c r="F186" i="1"/>
  <c r="B178" i="1"/>
  <c r="A178" i="1"/>
  <c r="J177" i="1"/>
  <c r="I177" i="1"/>
  <c r="H177" i="1"/>
  <c r="G177" i="1"/>
  <c r="F177" i="1"/>
  <c r="B168" i="1"/>
  <c r="A168" i="1"/>
  <c r="J167" i="1"/>
  <c r="I167" i="1"/>
  <c r="H167" i="1"/>
  <c r="G167" i="1"/>
  <c r="F167" i="1"/>
  <c r="B159" i="1"/>
  <c r="A159" i="1"/>
  <c r="J158" i="1"/>
  <c r="I158" i="1"/>
  <c r="H158" i="1"/>
  <c r="G158" i="1"/>
  <c r="F158" i="1"/>
  <c r="B148" i="1"/>
  <c r="A148" i="1"/>
  <c r="J147" i="1"/>
  <c r="I147" i="1"/>
  <c r="H147" i="1"/>
  <c r="G147" i="1"/>
  <c r="F147" i="1"/>
  <c r="B139" i="1"/>
  <c r="A139" i="1"/>
  <c r="J138" i="1"/>
  <c r="I138" i="1"/>
  <c r="H138" i="1"/>
  <c r="G138" i="1"/>
  <c r="F138" i="1"/>
  <c r="B129" i="1"/>
  <c r="A129" i="1"/>
  <c r="J128" i="1"/>
  <c r="I128" i="1"/>
  <c r="H128" i="1"/>
  <c r="G128" i="1"/>
  <c r="F128" i="1"/>
  <c r="B120" i="1"/>
  <c r="A120" i="1"/>
  <c r="J119" i="1"/>
  <c r="I119" i="1"/>
  <c r="H119" i="1"/>
  <c r="G119" i="1"/>
  <c r="F119" i="1"/>
  <c r="B110" i="1"/>
  <c r="J109" i="1"/>
  <c r="J120" i="1" s="1"/>
  <c r="I109" i="1"/>
  <c r="I120" i="1" s="1"/>
  <c r="H109" i="1"/>
  <c r="G109" i="1"/>
  <c r="F109" i="1"/>
  <c r="B101" i="1"/>
  <c r="A101" i="1"/>
  <c r="J100" i="1"/>
  <c r="I100" i="1"/>
  <c r="H100" i="1"/>
  <c r="G100" i="1"/>
  <c r="F100" i="1"/>
  <c r="B91" i="1"/>
  <c r="A91" i="1"/>
  <c r="J90" i="1"/>
  <c r="I90" i="1"/>
  <c r="H90" i="1"/>
  <c r="G90" i="1"/>
  <c r="F90" i="1"/>
  <c r="B82" i="1"/>
  <c r="A82" i="1"/>
  <c r="J81" i="1"/>
  <c r="I81" i="1"/>
  <c r="H81" i="1"/>
  <c r="G81" i="1"/>
  <c r="F81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13" i="1"/>
  <c r="H13" i="1"/>
  <c r="I13" i="1"/>
  <c r="J13" i="1"/>
  <c r="F13" i="1"/>
  <c r="G82" i="1" l="1"/>
  <c r="I82" i="1"/>
  <c r="G62" i="1"/>
  <c r="I62" i="1"/>
  <c r="J62" i="1"/>
  <c r="F82" i="1"/>
  <c r="H82" i="1"/>
  <c r="F101" i="1"/>
  <c r="L24" i="1"/>
  <c r="L43" i="1"/>
  <c r="L62" i="1"/>
  <c r="L82" i="1"/>
  <c r="L101" i="1"/>
  <c r="L120" i="1"/>
  <c r="L139" i="1"/>
  <c r="L159" i="1"/>
  <c r="L178" i="1"/>
  <c r="L197" i="1"/>
  <c r="I197" i="1"/>
  <c r="J197" i="1"/>
  <c r="H197" i="1"/>
  <c r="G197" i="1"/>
  <c r="J178" i="1"/>
  <c r="I178" i="1"/>
  <c r="H178" i="1"/>
  <c r="G178" i="1"/>
  <c r="I159" i="1"/>
  <c r="H159" i="1"/>
  <c r="G159" i="1"/>
  <c r="J159" i="1"/>
  <c r="J139" i="1"/>
  <c r="I139" i="1"/>
  <c r="H139" i="1"/>
  <c r="G139" i="1"/>
  <c r="G120" i="1"/>
  <c r="H120" i="1"/>
  <c r="I101" i="1"/>
  <c r="J101" i="1"/>
  <c r="H101" i="1"/>
  <c r="G101" i="1"/>
  <c r="J82" i="1"/>
  <c r="H62" i="1"/>
  <c r="F62" i="1"/>
  <c r="H43" i="1"/>
  <c r="G43" i="1"/>
  <c r="F43" i="1"/>
  <c r="J43" i="1"/>
  <c r="I43" i="1"/>
  <c r="F120" i="1"/>
  <c r="F139" i="1"/>
  <c r="F159" i="1"/>
  <c r="F178" i="1"/>
  <c r="F197" i="1"/>
  <c r="I24" i="1"/>
  <c r="F24" i="1"/>
  <c r="J24" i="1"/>
  <c r="H24" i="1"/>
  <c r="G24" i="1"/>
  <c r="L198" i="1" l="1"/>
  <c r="G198" i="1"/>
  <c r="H198" i="1"/>
  <c r="F198" i="1"/>
  <c r="J198" i="1"/>
  <c r="I198" i="1"/>
</calcChain>
</file>

<file path=xl/sharedStrings.xml><?xml version="1.0" encoding="utf-8"?>
<sst xmlns="http://schemas.openxmlformats.org/spreadsheetml/2006/main" count="301" uniqueCount="108">
  <si>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</si>
  <si>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</si>
  <si>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</si>
  <si>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</si>
  <si>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</si>
  <si>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</si>
  <si>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</si>
  <si>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</si>
  <si>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</si>
  <si>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</si>
  <si>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</si>
  <si>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</si>
  <si>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</si>
  <si>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</si>
  <si>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</si>
  <si>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</si>
  <si>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</si>
  <si>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</si>
  <si>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</si>
  <si>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</si>
  <si>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</si>
  <si>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</si>
  <si>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</si>
  <si>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</si>
  <si>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</si>
  <si>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</si>
  <si>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</si>
  <si>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</si>
  <si>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</si>
  <si>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</si>
  <si>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</si>
  <si>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</si>
  <si>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</si>
  <si>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</si>
  <si>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</si>
  <si>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</si>
  <si>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</si>
  <si>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</si>
  <si>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</si>
  <si>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Доволенская СОШ №2 имени С.И.Лазарева</t>
  </si>
  <si>
    <t>директор</t>
  </si>
  <si>
    <t>Давыдова Е.А.</t>
  </si>
  <si>
    <t>Огурец в нарезке</t>
  </si>
  <si>
    <t>Каша гречневая рассыпчатая</t>
  </si>
  <si>
    <t>54-4г</t>
  </si>
  <si>
    <t>Котлета из говядины</t>
  </si>
  <si>
    <t>54-4м</t>
  </si>
  <si>
    <t>54-3соус</t>
  </si>
  <si>
    <t>Чай с сахаром</t>
  </si>
  <si>
    <t>Хлеб в/с</t>
  </si>
  <si>
    <t>Пром</t>
  </si>
  <si>
    <t>Сыр твёрдых сортов в нарезкке</t>
  </si>
  <si>
    <t>Компот из кураги</t>
  </si>
  <si>
    <t>54-2хн</t>
  </si>
  <si>
    <t>Яблоко</t>
  </si>
  <si>
    <t>Пром.</t>
  </si>
  <si>
    <t>Хлеб ржаной</t>
  </si>
  <si>
    <t>Рис отварной</t>
  </si>
  <si>
    <t>Котлета рыбная (минтай)</t>
  </si>
  <si>
    <t>Чай с лимоном и сахаром</t>
  </si>
  <si>
    <t>Каша "Дружба"</t>
  </si>
  <si>
    <t>54-16к</t>
  </si>
  <si>
    <t>Сдоба</t>
  </si>
  <si>
    <t>Винегрет с растительном маслом</t>
  </si>
  <si>
    <t>Рагу из курицы</t>
  </si>
  <si>
    <t>54-22м</t>
  </si>
  <si>
    <t>Компот из сухофруктов</t>
  </si>
  <si>
    <t>51-1хн</t>
  </si>
  <si>
    <t>Сыр твёрдых сортов в нарезке</t>
  </si>
  <si>
    <t>Борщ с капустой и картофелем со сметаной</t>
  </si>
  <si>
    <t>54-2с</t>
  </si>
  <si>
    <t>Помидор в нарезке</t>
  </si>
  <si>
    <t>Котлета из курицы</t>
  </si>
  <si>
    <t>54-5м</t>
  </si>
  <si>
    <t>Соус красный основной</t>
  </si>
  <si>
    <t>Компот из изюма</t>
  </si>
  <si>
    <t>54-4хн</t>
  </si>
  <si>
    <t>Масло сливочное порциями</t>
  </si>
  <si>
    <t>Суп с рыбными консервами (сайра)</t>
  </si>
  <si>
    <t>54-12с</t>
  </si>
  <si>
    <t>54-2гн</t>
  </si>
  <si>
    <t>Картофельное пюре</t>
  </si>
  <si>
    <t>54-11г</t>
  </si>
  <si>
    <t>Капуста тушеная с мясом</t>
  </si>
  <si>
    <t>54-10м</t>
  </si>
  <si>
    <t>Макароны отварные</t>
  </si>
  <si>
    <t>54-1г</t>
  </si>
  <si>
    <t>Курица отварная</t>
  </si>
  <si>
    <t>54-21м</t>
  </si>
  <si>
    <t>Какао с молоком</t>
  </si>
  <si>
    <t>54-21гн</t>
  </si>
  <si>
    <t>54-6г</t>
  </si>
  <si>
    <t>54-2з</t>
  </si>
  <si>
    <t>54-1з</t>
  </si>
  <si>
    <t>Салат из свежих помидоров и огурцов</t>
  </si>
  <si>
    <t>54-5з</t>
  </si>
  <si>
    <t>54-3р</t>
  </si>
  <si>
    <t>54-3гн</t>
  </si>
  <si>
    <t>Соус сметанный натуральный</t>
  </si>
  <si>
    <t>54-4соус</t>
  </si>
  <si>
    <t>54-16з</t>
  </si>
  <si>
    <t>54-3з</t>
  </si>
  <si>
    <t>54-19з</t>
  </si>
  <si>
    <t>Сок фруктовый</t>
  </si>
  <si>
    <t>Рассольник Ленинградский</t>
  </si>
  <si>
    <t>54-3с</t>
  </si>
  <si>
    <t>Салат из белокачанной капусты с морковью</t>
  </si>
  <si>
    <t>54-8з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</si>
</sst>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8"/>
  <sheetViews>
    <sheetView tabSelected="1" workbookViewId="0">
      <pane xSplit="4" ySplit="5" topLeftCell="E102" activePane="bottomRight" state="frozen"/>
      <selection pane="topRight" activeCell="E1" sqref="E1"/>
      <selection pane="bottomLeft" activeCell="A6" sqref="A6"/>
      <selection pane="bottomRight" activeCell="M3" sqref="M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49" t="s">
        <v>39</v>
      </c>
      <c r="D1" s="50"/>
      <c r="E1" s="50"/>
      <c r="F1" s="12" t="s">
        <v>16</v>
      </c>
      <c r="G1" s="2" t="s">
        <v>17</v>
      </c>
      <c r="H1" s="51" t="s">
        <v>40</v>
      </c>
      <c r="I1" s="51"/>
      <c r="J1" s="51"/>
      <c r="K1" s="51"/>
    </row>
    <row r="2" spans="1:12" ht="18" x14ac:dyDescent="0.2">
      <c r="A2" s="35" t="s">
        <v>6</v>
      </c>
      <c r="C2" s="2"/>
      <c r="G2" s="2" t="s">
        <v>18</v>
      </c>
      <c r="H2" s="51" t="s">
        <v>41</v>
      </c>
      <c r="I2" s="51"/>
      <c r="J2" s="51"/>
      <c r="K2" s="5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12</v>
      </c>
      <c r="I3" s="45">
        <v>1</v>
      </c>
      <c r="J3" s="46">
        <v>2026</v>
      </c>
      <c r="K3" s="47"/>
    </row>
    <row r="4" spans="1:12" ht="13.5" thickBot="1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43</v>
      </c>
      <c r="F6" s="40">
        <v>150</v>
      </c>
      <c r="G6" s="40">
        <v>8.1999999999999993</v>
      </c>
      <c r="H6" s="40">
        <v>6.3</v>
      </c>
      <c r="I6" s="40">
        <v>35.9</v>
      </c>
      <c r="J6" s="40">
        <v>233.7</v>
      </c>
      <c r="K6" s="41" t="s">
        <v>44</v>
      </c>
      <c r="L6" s="40">
        <v>13</v>
      </c>
    </row>
    <row r="7" spans="1:12" ht="15" x14ac:dyDescent="0.25">
      <c r="A7" s="23"/>
      <c r="B7" s="15"/>
      <c r="C7" s="11"/>
      <c r="D7" s="6"/>
      <c r="E7" s="39" t="s">
        <v>42</v>
      </c>
      <c r="F7" s="40">
        <v>60</v>
      </c>
      <c r="G7" s="40">
        <v>0.5</v>
      </c>
      <c r="H7" s="40">
        <v>0.1</v>
      </c>
      <c r="I7" s="40">
        <v>1.5</v>
      </c>
      <c r="J7" s="40">
        <v>8.5</v>
      </c>
      <c r="K7" s="41" t="s">
        <v>92</v>
      </c>
      <c r="L7" s="40">
        <v>16</v>
      </c>
    </row>
    <row r="8" spans="1:12" ht="15" x14ac:dyDescent="0.25">
      <c r="A8" s="23"/>
      <c r="B8" s="15"/>
      <c r="C8" s="11"/>
      <c r="D8" s="7" t="s">
        <v>22</v>
      </c>
      <c r="E8" s="39" t="s">
        <v>48</v>
      </c>
      <c r="F8" s="40">
        <v>200</v>
      </c>
      <c r="G8" s="40">
        <v>0.2</v>
      </c>
      <c r="H8" s="40">
        <v>0</v>
      </c>
      <c r="I8" s="40">
        <v>6.4</v>
      </c>
      <c r="J8" s="40">
        <v>26.8</v>
      </c>
      <c r="K8" s="41" t="s">
        <v>80</v>
      </c>
      <c r="L8" s="40">
        <v>2</v>
      </c>
    </row>
    <row r="9" spans="1:12" ht="15" x14ac:dyDescent="0.25">
      <c r="A9" s="23"/>
      <c r="B9" s="15"/>
      <c r="C9" s="11"/>
      <c r="D9" s="7" t="s">
        <v>23</v>
      </c>
      <c r="E9" s="39" t="s">
        <v>49</v>
      </c>
      <c r="F9" s="40">
        <v>60</v>
      </c>
      <c r="G9" s="40">
        <v>4.5999999999999996</v>
      </c>
      <c r="H9" s="40">
        <v>0.5</v>
      </c>
      <c r="I9" s="40">
        <v>29.5</v>
      </c>
      <c r="J9" s="40">
        <v>140.6</v>
      </c>
      <c r="K9" s="41" t="s">
        <v>50</v>
      </c>
      <c r="L9" s="40">
        <v>2</v>
      </c>
    </row>
    <row r="10" spans="1:12" ht="15" x14ac:dyDescent="0.25">
      <c r="A10" s="23"/>
      <c r="B10" s="15"/>
      <c r="C10" s="11"/>
      <c r="D10" s="7" t="s">
        <v>24</v>
      </c>
      <c r="E10" s="39"/>
      <c r="F10" s="40"/>
      <c r="G10" s="40"/>
      <c r="H10" s="40"/>
      <c r="I10" s="40"/>
      <c r="J10" s="40"/>
      <c r="K10" s="41"/>
      <c r="L10" s="40"/>
    </row>
    <row r="11" spans="1:12" ht="15" x14ac:dyDescent="0.25">
      <c r="A11" s="23"/>
      <c r="B11" s="15"/>
      <c r="C11" s="11"/>
      <c r="D11" s="6"/>
      <c r="E11" s="39" t="s">
        <v>45</v>
      </c>
      <c r="F11" s="40">
        <v>75</v>
      </c>
      <c r="G11" s="40">
        <v>13.7</v>
      </c>
      <c r="H11" s="40">
        <v>13</v>
      </c>
      <c r="I11" s="40">
        <v>12.3</v>
      </c>
      <c r="J11" s="40">
        <v>221.4</v>
      </c>
      <c r="K11" s="41" t="s">
        <v>46</v>
      </c>
      <c r="L11" s="40">
        <v>59</v>
      </c>
    </row>
    <row r="12" spans="1:12" ht="15" x14ac:dyDescent="0.25">
      <c r="A12" s="23"/>
      <c r="B12" s="15"/>
      <c r="C12" s="11"/>
      <c r="D12" s="6"/>
      <c r="E12" s="39" t="s">
        <v>74</v>
      </c>
      <c r="F12" s="40">
        <v>20</v>
      </c>
      <c r="G12" s="40">
        <v>0.7</v>
      </c>
      <c r="H12" s="40">
        <v>0.5</v>
      </c>
      <c r="I12" s="40">
        <v>1.8</v>
      </c>
      <c r="J12" s="40">
        <v>14.1</v>
      </c>
      <c r="K12" s="41" t="s">
        <v>47</v>
      </c>
      <c r="L12" s="40">
        <v>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565</v>
      </c>
      <c r="G13" s="19">
        <f t="shared" ref="G13:J13" si="0">SUM(G6:G12)</f>
        <v>27.899999999999995</v>
      </c>
      <c r="H13" s="19">
        <f t="shared" si="0"/>
        <v>20.399999999999999</v>
      </c>
      <c r="I13" s="19">
        <f t="shared" si="0"/>
        <v>87.399999999999991</v>
      </c>
      <c r="J13" s="19">
        <f t="shared" si="0"/>
        <v>645.1</v>
      </c>
      <c r="K13" s="25"/>
      <c r="L13" s="19">
        <f t="shared" ref="L13" si="1">SUM(L6:L12)</f>
        <v>94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/>
      <c r="E14" s="39"/>
      <c r="F14" s="40"/>
      <c r="G14" s="40"/>
      <c r="H14" s="40"/>
      <c r="I14" s="40"/>
      <c r="J14" s="40"/>
      <c r="K14" s="41"/>
      <c r="L14" s="40"/>
    </row>
    <row r="15" spans="1:12" ht="15" x14ac:dyDescent="0.25">
      <c r="A15" s="23"/>
      <c r="B15" s="15"/>
      <c r="C15" s="11"/>
      <c r="D15" s="7" t="s">
        <v>27</v>
      </c>
      <c r="E15" s="39"/>
      <c r="F15" s="40"/>
      <c r="G15" s="40"/>
      <c r="H15" s="40"/>
      <c r="I15" s="40"/>
      <c r="J15" s="40"/>
      <c r="K15" s="41"/>
      <c r="L15" s="40"/>
    </row>
    <row r="16" spans="1:12" ht="15" x14ac:dyDescent="0.25">
      <c r="A16" s="23"/>
      <c r="B16" s="15"/>
      <c r="C16" s="11"/>
      <c r="D16" s="7" t="s">
        <v>28</v>
      </c>
      <c r="E16" s="39"/>
      <c r="F16" s="40"/>
      <c r="G16" s="40"/>
      <c r="H16" s="40"/>
      <c r="I16" s="40"/>
      <c r="J16" s="40"/>
      <c r="K16" s="41"/>
      <c r="L16" s="40"/>
    </row>
    <row r="17" spans="1:12" ht="15" x14ac:dyDescent="0.25">
      <c r="A17" s="23"/>
      <c r="B17" s="15"/>
      <c r="C17" s="11"/>
      <c r="D17" s="7"/>
      <c r="E17" s="39"/>
      <c r="F17" s="40"/>
      <c r="G17" s="40"/>
      <c r="H17" s="40"/>
      <c r="I17" s="40"/>
      <c r="J17" s="40"/>
      <c r="K17" s="41"/>
      <c r="L17" s="40"/>
    </row>
    <row r="18" spans="1:12" ht="15" x14ac:dyDescent="0.25">
      <c r="A18" s="23"/>
      <c r="B18" s="15"/>
      <c r="C18" s="11"/>
      <c r="D18" s="7" t="s">
        <v>30</v>
      </c>
      <c r="E18" s="39"/>
      <c r="F18" s="40"/>
      <c r="G18" s="40"/>
      <c r="H18" s="40"/>
      <c r="I18" s="40"/>
      <c r="J18" s="40"/>
      <c r="K18" s="41"/>
      <c r="L18" s="40"/>
    </row>
    <row r="19" spans="1:12" ht="15" x14ac:dyDescent="0.25">
      <c r="A19" s="23"/>
      <c r="B19" s="15"/>
      <c r="C19" s="11"/>
      <c r="D19" s="7" t="s">
        <v>31</v>
      </c>
      <c r="E19" s="39"/>
      <c r="F19" s="40"/>
      <c r="G19" s="40"/>
      <c r="H19" s="40"/>
      <c r="I19" s="40"/>
      <c r="J19" s="40"/>
      <c r="K19" s="41"/>
      <c r="L19" s="40"/>
    </row>
    <row r="20" spans="1:12" ht="15" x14ac:dyDescent="0.25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33</v>
      </c>
      <c r="E23" s="9"/>
      <c r="F23" s="19"/>
      <c r="G23" s="19"/>
      <c r="H23" s="19"/>
      <c r="I23" s="19"/>
      <c r="J23" s="19"/>
      <c r="K23" s="25"/>
      <c r="L23" s="19"/>
    </row>
    <row r="24" spans="1:12" ht="15.75" thickBot="1" x14ac:dyDescent="0.2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565</v>
      </c>
      <c r="G24" s="32">
        <f t="shared" ref="G24:J24" si="2">G13+G23</f>
        <v>27.899999999999995</v>
      </c>
      <c r="H24" s="32">
        <f t="shared" si="2"/>
        <v>20.399999999999999</v>
      </c>
      <c r="I24" s="32">
        <f t="shared" si="2"/>
        <v>87.399999999999991</v>
      </c>
      <c r="J24" s="32">
        <f t="shared" si="2"/>
        <v>645.1</v>
      </c>
      <c r="K24" s="32"/>
      <c r="L24" s="32">
        <f t="shared" ref="L24" si="3">L13+L23</f>
        <v>94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104</v>
      </c>
      <c r="F25" s="40">
        <v>200</v>
      </c>
      <c r="G25" s="40">
        <v>4.8</v>
      </c>
      <c r="H25" s="40">
        <v>5.8</v>
      </c>
      <c r="I25" s="40">
        <v>13.6</v>
      </c>
      <c r="J25" s="40">
        <v>125.5</v>
      </c>
      <c r="K25" s="41" t="s">
        <v>105</v>
      </c>
      <c r="L25" s="40">
        <v>17</v>
      </c>
    </row>
    <row r="26" spans="1:12" ht="15" x14ac:dyDescent="0.25">
      <c r="A26" s="14"/>
      <c r="B26" s="15"/>
      <c r="C26" s="11"/>
      <c r="D26" s="6"/>
      <c r="E26" s="39" t="s">
        <v>51</v>
      </c>
      <c r="F26" s="40">
        <v>15</v>
      </c>
      <c r="G26" s="40">
        <v>3.5</v>
      </c>
      <c r="H26" s="40">
        <v>4.4000000000000004</v>
      </c>
      <c r="I26" s="40">
        <v>0</v>
      </c>
      <c r="J26" s="40">
        <v>53.7</v>
      </c>
      <c r="K26" s="41" t="s">
        <v>93</v>
      </c>
      <c r="L26" s="40">
        <v>13</v>
      </c>
    </row>
    <row r="27" spans="1:12" ht="15" x14ac:dyDescent="0.25">
      <c r="A27" s="14"/>
      <c r="B27" s="15"/>
      <c r="C27" s="11"/>
      <c r="D27" s="7" t="s">
        <v>22</v>
      </c>
      <c r="E27" s="39" t="s">
        <v>52</v>
      </c>
      <c r="F27" s="40">
        <v>200</v>
      </c>
      <c r="G27" s="40">
        <v>1</v>
      </c>
      <c r="H27" s="40">
        <v>0.1</v>
      </c>
      <c r="I27" s="40">
        <v>15.6</v>
      </c>
      <c r="J27" s="40">
        <v>66.900000000000006</v>
      </c>
      <c r="K27" s="41" t="s">
        <v>53</v>
      </c>
      <c r="L27" s="40">
        <v>8</v>
      </c>
    </row>
    <row r="28" spans="1:12" ht="15" x14ac:dyDescent="0.25">
      <c r="A28" s="14"/>
      <c r="B28" s="15"/>
      <c r="C28" s="11"/>
      <c r="D28" s="7" t="s">
        <v>23</v>
      </c>
      <c r="E28" s="39" t="s">
        <v>49</v>
      </c>
      <c r="F28" s="40">
        <v>60</v>
      </c>
      <c r="G28" s="40">
        <v>4.5999999999999996</v>
      </c>
      <c r="H28" s="40">
        <v>0.5</v>
      </c>
      <c r="I28" s="40">
        <v>29.5</v>
      </c>
      <c r="J28" s="40">
        <v>140.6</v>
      </c>
      <c r="K28" s="41" t="s">
        <v>55</v>
      </c>
      <c r="L28" s="40">
        <v>2</v>
      </c>
    </row>
    <row r="29" spans="1:12" ht="15" x14ac:dyDescent="0.25">
      <c r="A29" s="14"/>
      <c r="B29" s="15"/>
      <c r="C29" s="11"/>
      <c r="D29" s="7" t="s">
        <v>24</v>
      </c>
      <c r="E29" s="39" t="s">
        <v>54</v>
      </c>
      <c r="F29" s="40">
        <v>100</v>
      </c>
      <c r="G29" s="40">
        <v>0.4</v>
      </c>
      <c r="H29" s="40">
        <v>0.4</v>
      </c>
      <c r="I29" s="40">
        <v>9.8000000000000007</v>
      </c>
      <c r="J29" s="40">
        <v>44.4</v>
      </c>
      <c r="K29" s="41" t="s">
        <v>55</v>
      </c>
      <c r="L29" s="40">
        <v>18</v>
      </c>
    </row>
    <row r="30" spans="1:12" ht="15" x14ac:dyDescent="0.25">
      <c r="A30" s="14"/>
      <c r="B30" s="15"/>
      <c r="C30" s="11"/>
      <c r="D30" s="7" t="s">
        <v>23</v>
      </c>
      <c r="E30" s="39" t="s">
        <v>56</v>
      </c>
      <c r="F30" s="40">
        <v>30</v>
      </c>
      <c r="G30" s="40">
        <v>2</v>
      </c>
      <c r="H30" s="40">
        <v>0.4</v>
      </c>
      <c r="I30" s="40">
        <v>10</v>
      </c>
      <c r="J30" s="40">
        <v>51.2</v>
      </c>
      <c r="K30" s="41" t="s">
        <v>55</v>
      </c>
      <c r="L30" s="40">
        <v>1</v>
      </c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605</v>
      </c>
      <c r="G32" s="19">
        <f t="shared" ref="G32" si="4">SUM(G25:G31)</f>
        <v>16.3</v>
      </c>
      <c r="H32" s="19">
        <f t="shared" ref="H32" si="5">SUM(H25:H31)</f>
        <v>11.6</v>
      </c>
      <c r="I32" s="19">
        <f t="shared" ref="I32" si="6">SUM(I25:I31)</f>
        <v>78.5</v>
      </c>
      <c r="J32" s="19">
        <f t="shared" ref="J32:L32" si="7">SUM(J25:J31)</f>
        <v>482.29999999999995</v>
      </c>
      <c r="K32" s="25"/>
      <c r="L32" s="19">
        <f t="shared" si="7"/>
        <v>59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5" x14ac:dyDescent="0.25">
      <c r="A34" s="14"/>
      <c r="B34" s="15"/>
      <c r="C34" s="11"/>
      <c r="D34" s="7" t="s">
        <v>27</v>
      </c>
      <c r="E34" s="39"/>
      <c r="F34" s="40"/>
      <c r="G34" s="40"/>
      <c r="H34" s="40"/>
      <c r="I34" s="40"/>
      <c r="J34" s="40"/>
      <c r="K34" s="41"/>
      <c r="L34" s="40"/>
    </row>
    <row r="35" spans="1:12" ht="15" x14ac:dyDescent="0.25">
      <c r="A35" s="14"/>
      <c r="B35" s="15"/>
      <c r="C35" s="11"/>
      <c r="D35" s="7" t="s">
        <v>28</v>
      </c>
      <c r="E35" s="39"/>
      <c r="F35" s="40"/>
      <c r="G35" s="40"/>
      <c r="H35" s="40"/>
      <c r="I35" s="40"/>
      <c r="J35" s="40"/>
      <c r="K35" s="41"/>
      <c r="L35" s="40"/>
    </row>
    <row r="36" spans="1:12" ht="15" x14ac:dyDescent="0.25">
      <c r="A36" s="14"/>
      <c r="B36" s="15"/>
      <c r="C36" s="11"/>
      <c r="D36" s="7" t="s">
        <v>29</v>
      </c>
      <c r="E36" s="39"/>
      <c r="F36" s="40"/>
      <c r="G36" s="40"/>
      <c r="H36" s="40"/>
      <c r="I36" s="40"/>
      <c r="J36" s="40"/>
      <c r="K36" s="41"/>
      <c r="L36" s="40"/>
    </row>
    <row r="37" spans="1:12" ht="15" x14ac:dyDescent="0.25">
      <c r="A37" s="14"/>
      <c r="B37" s="15"/>
      <c r="C37" s="11"/>
      <c r="D37" s="7" t="s">
        <v>30</v>
      </c>
      <c r="E37" s="39"/>
      <c r="F37" s="40"/>
      <c r="G37" s="40"/>
      <c r="H37" s="40"/>
      <c r="I37" s="40"/>
      <c r="J37" s="40"/>
      <c r="K37" s="41"/>
      <c r="L37" s="40"/>
    </row>
    <row r="38" spans="1:12" ht="15" x14ac:dyDescent="0.25">
      <c r="A38" s="14"/>
      <c r="B38" s="15"/>
      <c r="C38" s="11"/>
      <c r="D38" s="7" t="s">
        <v>31</v>
      </c>
      <c r="E38" s="39"/>
      <c r="F38" s="40"/>
      <c r="G38" s="40"/>
      <c r="H38" s="40"/>
      <c r="I38" s="40"/>
      <c r="J38" s="40"/>
      <c r="K38" s="41"/>
      <c r="L38" s="40"/>
    </row>
    <row r="39" spans="1:12" ht="15" x14ac:dyDescent="0.25">
      <c r="A39" s="14"/>
      <c r="B39" s="15"/>
      <c r="C39" s="11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8">SUM(G33:G41)</f>
        <v>0</v>
      </c>
      <c r="H42" s="19">
        <f t="shared" ref="H42" si="9">SUM(H33:H41)</f>
        <v>0</v>
      </c>
      <c r="I42" s="19">
        <f t="shared" ref="I42" si="10">SUM(I33:I41)</f>
        <v>0</v>
      </c>
      <c r="J42" s="19">
        <f t="shared" ref="J42:L42" si="11">SUM(J33:J41)</f>
        <v>0</v>
      </c>
      <c r="K42" s="25"/>
      <c r="L42" s="19">
        <f t="shared" si="11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605</v>
      </c>
      <c r="G43" s="32">
        <f t="shared" ref="G43" si="12">G32+G42</f>
        <v>16.3</v>
      </c>
      <c r="H43" s="32">
        <f t="shared" ref="H43" si="13">H32+H42</f>
        <v>11.6</v>
      </c>
      <c r="I43" s="32">
        <f t="shared" ref="I43" si="14">I32+I42</f>
        <v>78.5</v>
      </c>
      <c r="J43" s="32">
        <f t="shared" ref="J43:L43" si="15">J32+J42</f>
        <v>482.29999999999995</v>
      </c>
      <c r="K43" s="32"/>
      <c r="L43" s="32">
        <f t="shared" si="15"/>
        <v>59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57</v>
      </c>
      <c r="F44" s="40">
        <v>150</v>
      </c>
      <c r="G44" s="40">
        <v>3.6</v>
      </c>
      <c r="H44" s="40">
        <v>5.4</v>
      </c>
      <c r="I44" s="40">
        <v>36.4</v>
      </c>
      <c r="J44" s="40">
        <v>208.7</v>
      </c>
      <c r="K44" s="41" t="s">
        <v>91</v>
      </c>
      <c r="L44" s="40">
        <v>14</v>
      </c>
    </row>
    <row r="45" spans="1:12" ht="15" x14ac:dyDescent="0.25">
      <c r="A45" s="23"/>
      <c r="B45" s="15"/>
      <c r="C45" s="11"/>
      <c r="D45" s="6"/>
      <c r="E45" s="39" t="s">
        <v>106</v>
      </c>
      <c r="F45" s="40">
        <v>80</v>
      </c>
      <c r="G45" s="40">
        <v>1.3</v>
      </c>
      <c r="H45" s="40">
        <v>8.1</v>
      </c>
      <c r="I45" s="40">
        <v>7.7</v>
      </c>
      <c r="J45" s="40">
        <v>8.6999999999999993</v>
      </c>
      <c r="K45" s="41" t="s">
        <v>107</v>
      </c>
      <c r="L45" s="40">
        <v>6</v>
      </c>
    </row>
    <row r="46" spans="1:12" ht="15" x14ac:dyDescent="0.25">
      <c r="A46" s="23"/>
      <c r="B46" s="15"/>
      <c r="C46" s="11"/>
      <c r="D46" s="7" t="s">
        <v>22</v>
      </c>
      <c r="E46" s="39" t="s">
        <v>59</v>
      </c>
      <c r="F46" s="40">
        <v>200</v>
      </c>
      <c r="G46" s="40">
        <v>0.2</v>
      </c>
      <c r="H46" s="40">
        <v>0.1</v>
      </c>
      <c r="I46" s="40">
        <v>6.6</v>
      </c>
      <c r="J46" s="40">
        <v>27.9</v>
      </c>
      <c r="K46" s="41" t="s">
        <v>97</v>
      </c>
      <c r="L46" s="40">
        <v>3</v>
      </c>
    </row>
    <row r="47" spans="1:12" ht="15" x14ac:dyDescent="0.25">
      <c r="A47" s="23"/>
      <c r="B47" s="15"/>
      <c r="C47" s="11"/>
      <c r="D47" s="7" t="s">
        <v>23</v>
      </c>
      <c r="E47" s="39" t="s">
        <v>49</v>
      </c>
      <c r="F47" s="40">
        <v>60</v>
      </c>
      <c r="G47" s="40">
        <v>4.5999999999999996</v>
      </c>
      <c r="H47" s="40">
        <v>0.5</v>
      </c>
      <c r="I47" s="40">
        <v>29.5</v>
      </c>
      <c r="J47" s="40">
        <v>140.6</v>
      </c>
      <c r="K47" s="41" t="s">
        <v>55</v>
      </c>
      <c r="L47" s="40">
        <v>2</v>
      </c>
    </row>
    <row r="48" spans="1:12" ht="15" x14ac:dyDescent="0.25">
      <c r="A48" s="23"/>
      <c r="B48" s="15"/>
      <c r="C48" s="11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5" x14ac:dyDescent="0.25">
      <c r="A49" s="23"/>
      <c r="B49" s="15"/>
      <c r="C49" s="11"/>
      <c r="D49" s="6"/>
      <c r="E49" s="39" t="s">
        <v>98</v>
      </c>
      <c r="F49" s="40">
        <v>20</v>
      </c>
      <c r="G49" s="40">
        <v>0.3</v>
      </c>
      <c r="H49" s="40">
        <v>1.6</v>
      </c>
      <c r="I49" s="40">
        <v>0.7</v>
      </c>
      <c r="J49" s="40">
        <v>18.600000000000001</v>
      </c>
      <c r="K49" s="41" t="s">
        <v>99</v>
      </c>
      <c r="L49" s="40">
        <v>2</v>
      </c>
    </row>
    <row r="50" spans="1:12" ht="15" x14ac:dyDescent="0.25">
      <c r="A50" s="23"/>
      <c r="B50" s="15"/>
      <c r="C50" s="11"/>
      <c r="D50" s="6"/>
      <c r="E50" s="39" t="s">
        <v>58</v>
      </c>
      <c r="F50" s="40">
        <v>100</v>
      </c>
      <c r="G50" s="40">
        <v>14.1</v>
      </c>
      <c r="H50" s="40">
        <v>2.8</v>
      </c>
      <c r="I50" s="40">
        <v>8.6</v>
      </c>
      <c r="J50" s="40">
        <v>115.9</v>
      </c>
      <c r="K50" s="41" t="s">
        <v>96</v>
      </c>
      <c r="L50" s="40">
        <v>35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610</v>
      </c>
      <c r="G51" s="19">
        <f t="shared" ref="G51" si="16">SUM(G44:G50)</f>
        <v>24.1</v>
      </c>
      <c r="H51" s="19">
        <f t="shared" ref="H51" si="17">SUM(H44:H50)</f>
        <v>18.5</v>
      </c>
      <c r="I51" s="19">
        <f t="shared" ref="I51" si="18">SUM(I44:I50)</f>
        <v>89.5</v>
      </c>
      <c r="J51" s="19">
        <f t="shared" ref="J51:L51" si="19">SUM(J44:J50)</f>
        <v>520.4</v>
      </c>
      <c r="K51" s="25"/>
      <c r="L51" s="19">
        <f t="shared" si="19"/>
        <v>62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5" x14ac:dyDescent="0.25">
      <c r="A53" s="23"/>
      <c r="B53" s="15"/>
      <c r="C53" s="11"/>
      <c r="D53" s="7" t="s">
        <v>27</v>
      </c>
      <c r="E53" s="39"/>
      <c r="F53" s="40"/>
      <c r="G53" s="40"/>
      <c r="H53" s="40"/>
      <c r="I53" s="40"/>
      <c r="J53" s="40"/>
      <c r="K53" s="41"/>
      <c r="L53" s="40"/>
    </row>
    <row r="54" spans="1:12" ht="15" x14ac:dyDescent="0.25">
      <c r="A54" s="23"/>
      <c r="B54" s="15"/>
      <c r="C54" s="11"/>
      <c r="D54" s="7" t="s">
        <v>28</v>
      </c>
      <c r="E54" s="39"/>
      <c r="F54" s="40"/>
      <c r="G54" s="40"/>
      <c r="H54" s="40"/>
      <c r="I54" s="40"/>
      <c r="J54" s="40"/>
      <c r="K54" s="41"/>
      <c r="L54" s="40"/>
    </row>
    <row r="55" spans="1:12" ht="15" x14ac:dyDescent="0.25">
      <c r="A55" s="23"/>
      <c r="B55" s="15"/>
      <c r="C55" s="11"/>
      <c r="D55" s="7" t="s">
        <v>29</v>
      </c>
      <c r="E55" s="39"/>
      <c r="F55" s="40"/>
      <c r="G55" s="40"/>
      <c r="H55" s="40"/>
      <c r="I55" s="40"/>
      <c r="J55" s="40"/>
      <c r="K55" s="41"/>
      <c r="L55" s="40"/>
    </row>
    <row r="56" spans="1:12" ht="15" x14ac:dyDescent="0.25">
      <c r="A56" s="23"/>
      <c r="B56" s="15"/>
      <c r="C56" s="11"/>
      <c r="D56" s="7" t="s">
        <v>30</v>
      </c>
      <c r="E56" s="39"/>
      <c r="F56" s="40"/>
      <c r="G56" s="40"/>
      <c r="H56" s="40"/>
      <c r="I56" s="40"/>
      <c r="J56" s="40"/>
      <c r="K56" s="41"/>
      <c r="L56" s="40"/>
    </row>
    <row r="57" spans="1:12" ht="15" x14ac:dyDescent="0.25">
      <c r="A57" s="23"/>
      <c r="B57" s="15"/>
      <c r="C57" s="11"/>
      <c r="D57" s="7" t="s">
        <v>31</v>
      </c>
      <c r="E57" s="39"/>
      <c r="F57" s="40"/>
      <c r="G57" s="40"/>
      <c r="H57" s="40"/>
      <c r="I57" s="40"/>
      <c r="J57" s="40"/>
      <c r="K57" s="41"/>
      <c r="L57" s="40"/>
    </row>
    <row r="58" spans="1:12" ht="15" x14ac:dyDescent="0.25">
      <c r="A58" s="23"/>
      <c r="B58" s="15"/>
      <c r="C58" s="11"/>
      <c r="D58" s="7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0">SUM(G52:G60)</f>
        <v>0</v>
      </c>
      <c r="H61" s="19">
        <f t="shared" ref="H61" si="21">SUM(H52:H60)</f>
        <v>0</v>
      </c>
      <c r="I61" s="19">
        <f t="shared" ref="I61" si="22">SUM(I52:I60)</f>
        <v>0</v>
      </c>
      <c r="J61" s="19">
        <f t="shared" ref="J61:L61" si="23">SUM(J52:J60)</f>
        <v>0</v>
      </c>
      <c r="K61" s="25"/>
      <c r="L61" s="19">
        <f t="shared" si="23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610</v>
      </c>
      <c r="G62" s="32">
        <f t="shared" ref="G62" si="24">G51+G61</f>
        <v>24.1</v>
      </c>
      <c r="H62" s="32">
        <f t="shared" ref="H62" si="25">H51+H61</f>
        <v>18.5</v>
      </c>
      <c r="I62" s="32">
        <f t="shared" ref="I62" si="26">I51+I61</f>
        <v>89.5</v>
      </c>
      <c r="J62" s="32">
        <f t="shared" ref="J62:L62" si="27">J51+J61</f>
        <v>520.4</v>
      </c>
      <c r="K62" s="32"/>
      <c r="L62" s="32">
        <f t="shared" si="27"/>
        <v>62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60</v>
      </c>
      <c r="F63" s="40">
        <v>200</v>
      </c>
      <c r="G63" s="40">
        <v>5</v>
      </c>
      <c r="H63" s="40">
        <v>5.9</v>
      </c>
      <c r="I63" s="40">
        <v>24</v>
      </c>
      <c r="J63" s="40">
        <v>168</v>
      </c>
      <c r="K63" s="41" t="s">
        <v>61</v>
      </c>
      <c r="L63" s="40">
        <v>20</v>
      </c>
    </row>
    <row r="64" spans="1:12" ht="15" x14ac:dyDescent="0.25">
      <c r="A64" s="23"/>
      <c r="B64" s="15"/>
      <c r="C64" s="11"/>
      <c r="D64" s="7"/>
      <c r="E64" s="39"/>
      <c r="F64" s="40"/>
      <c r="G64" s="40"/>
      <c r="H64" s="40"/>
      <c r="I64" s="40"/>
      <c r="J64" s="40"/>
      <c r="K64" s="41"/>
      <c r="L64" s="40"/>
    </row>
    <row r="65" spans="1:12" ht="15" x14ac:dyDescent="0.25">
      <c r="A65" s="23"/>
      <c r="B65" s="15"/>
      <c r="C65" s="11"/>
      <c r="D65" s="7" t="s">
        <v>22</v>
      </c>
      <c r="E65" s="39" t="s">
        <v>48</v>
      </c>
      <c r="F65" s="40">
        <v>200</v>
      </c>
      <c r="G65" s="40">
        <v>0.2</v>
      </c>
      <c r="H65" s="40">
        <v>0</v>
      </c>
      <c r="I65" s="40">
        <v>6.4</v>
      </c>
      <c r="J65" s="40">
        <v>26.8</v>
      </c>
      <c r="K65" s="41" t="s">
        <v>80</v>
      </c>
      <c r="L65" s="40">
        <v>2</v>
      </c>
    </row>
    <row r="66" spans="1:12" ht="15" x14ac:dyDescent="0.25">
      <c r="A66" s="23"/>
      <c r="B66" s="15"/>
      <c r="C66" s="11"/>
      <c r="D66" s="7" t="s">
        <v>23</v>
      </c>
      <c r="E66" s="39" t="s">
        <v>49</v>
      </c>
      <c r="F66" s="40">
        <v>60</v>
      </c>
      <c r="G66" s="40">
        <v>4.5999999999999996</v>
      </c>
      <c r="H66" s="40">
        <v>0.5</v>
      </c>
      <c r="I66" s="40">
        <v>29.5</v>
      </c>
      <c r="J66" s="40">
        <v>140.6</v>
      </c>
      <c r="K66" s="41" t="s">
        <v>55</v>
      </c>
      <c r="L66" s="40">
        <v>2</v>
      </c>
    </row>
    <row r="67" spans="1:12" ht="15" x14ac:dyDescent="0.25">
      <c r="A67" s="23"/>
      <c r="B67" s="15"/>
      <c r="C67" s="11"/>
      <c r="D67" s="7" t="s">
        <v>24</v>
      </c>
      <c r="E67" s="39"/>
      <c r="F67" s="40"/>
      <c r="G67" s="40"/>
      <c r="H67" s="40"/>
      <c r="I67" s="40"/>
      <c r="J67" s="40"/>
      <c r="K67" s="41"/>
      <c r="L67" s="40"/>
    </row>
    <row r="68" spans="1:12" ht="15" x14ac:dyDescent="0.25">
      <c r="A68" s="23"/>
      <c r="B68" s="15"/>
      <c r="C68" s="11"/>
      <c r="D68" s="7" t="s">
        <v>23</v>
      </c>
      <c r="E68" s="39" t="s">
        <v>56</v>
      </c>
      <c r="F68" s="40">
        <v>30</v>
      </c>
      <c r="G68" s="40">
        <v>2</v>
      </c>
      <c r="H68" s="40">
        <v>0.4</v>
      </c>
      <c r="I68" s="40">
        <v>10</v>
      </c>
      <c r="J68" s="40">
        <v>51.2</v>
      </c>
      <c r="K68" s="41" t="s">
        <v>55</v>
      </c>
      <c r="L68" s="40">
        <v>1</v>
      </c>
    </row>
    <row r="69" spans="1:12" ht="15" x14ac:dyDescent="0.25">
      <c r="A69" s="23"/>
      <c r="B69" s="15"/>
      <c r="C69" s="11"/>
      <c r="D69" s="6"/>
      <c r="E69" s="39" t="s">
        <v>62</v>
      </c>
      <c r="F69" s="40">
        <v>80</v>
      </c>
      <c r="G69" s="40">
        <v>8.1</v>
      </c>
      <c r="H69" s="40">
        <v>5.3</v>
      </c>
      <c r="I69" s="40">
        <v>54.9</v>
      </c>
      <c r="J69" s="40">
        <v>299.7</v>
      </c>
      <c r="K69" s="41" t="s">
        <v>55</v>
      </c>
      <c r="L69" s="40">
        <v>31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570</v>
      </c>
      <c r="G70" s="19">
        <f t="shared" ref="G70" si="28">SUM(G63:G69)</f>
        <v>19.899999999999999</v>
      </c>
      <c r="H70" s="19">
        <f t="shared" ref="H70" si="29">SUM(H63:H69)</f>
        <v>12.100000000000001</v>
      </c>
      <c r="I70" s="19">
        <f t="shared" ref="I70" si="30">SUM(I63:I69)</f>
        <v>124.80000000000001</v>
      </c>
      <c r="J70" s="19">
        <f t="shared" ref="J70:L70" si="31">SUM(J63:J69)</f>
        <v>686.3</v>
      </c>
      <c r="K70" s="25"/>
      <c r="L70" s="19">
        <f t="shared" si="31"/>
        <v>56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/>
      <c r="F71" s="40"/>
      <c r="G71" s="40"/>
      <c r="H71" s="40"/>
      <c r="I71" s="40"/>
      <c r="J71" s="40"/>
      <c r="K71" s="41"/>
      <c r="L71" s="40"/>
    </row>
    <row r="72" spans="1:12" ht="15" x14ac:dyDescent="0.25">
      <c r="A72" s="23"/>
      <c r="B72" s="15"/>
      <c r="C72" s="11"/>
      <c r="D72" s="7" t="s">
        <v>27</v>
      </c>
      <c r="E72" s="39"/>
      <c r="F72" s="40"/>
      <c r="G72" s="40"/>
      <c r="H72" s="40"/>
      <c r="I72" s="40"/>
      <c r="J72" s="40"/>
      <c r="K72" s="41"/>
      <c r="L72" s="40"/>
    </row>
    <row r="73" spans="1:12" ht="15" x14ac:dyDescent="0.25">
      <c r="A73" s="23"/>
      <c r="B73" s="15"/>
      <c r="C73" s="11"/>
      <c r="D73" s="7" t="s">
        <v>28</v>
      </c>
      <c r="E73" s="39"/>
      <c r="F73" s="40"/>
      <c r="G73" s="40"/>
      <c r="H73" s="40"/>
      <c r="I73" s="40"/>
      <c r="J73" s="40"/>
      <c r="K73" s="41"/>
      <c r="L73" s="40"/>
    </row>
    <row r="74" spans="1:12" ht="15" x14ac:dyDescent="0.25">
      <c r="A74" s="23"/>
      <c r="B74" s="15"/>
      <c r="C74" s="11"/>
      <c r="D74" s="7" t="s">
        <v>29</v>
      </c>
      <c r="E74" s="39"/>
      <c r="F74" s="40"/>
      <c r="G74" s="40"/>
      <c r="H74" s="40"/>
      <c r="I74" s="40"/>
      <c r="J74" s="40"/>
      <c r="K74" s="41"/>
      <c r="L74" s="40"/>
    </row>
    <row r="75" spans="1:12" ht="15" x14ac:dyDescent="0.25">
      <c r="A75" s="23"/>
      <c r="B75" s="15"/>
      <c r="C75" s="11"/>
      <c r="D75" s="7" t="s">
        <v>30</v>
      </c>
      <c r="E75" s="39"/>
      <c r="F75" s="40"/>
      <c r="G75" s="40"/>
      <c r="H75" s="40"/>
      <c r="I75" s="40"/>
      <c r="J75" s="40"/>
      <c r="K75" s="41"/>
      <c r="L75" s="40"/>
    </row>
    <row r="76" spans="1:12" ht="15" x14ac:dyDescent="0.25">
      <c r="A76" s="23"/>
      <c r="B76" s="15"/>
      <c r="C76" s="11"/>
      <c r="D76" s="7" t="s">
        <v>31</v>
      </c>
      <c r="E76" s="39"/>
      <c r="F76" s="40"/>
      <c r="G76" s="40"/>
      <c r="H76" s="40"/>
      <c r="I76" s="40"/>
      <c r="J76" s="40"/>
      <c r="K76" s="41"/>
      <c r="L76" s="40"/>
    </row>
    <row r="77" spans="1:12" ht="15" x14ac:dyDescent="0.25">
      <c r="A77" s="23"/>
      <c r="B77" s="15"/>
      <c r="C77" s="11"/>
      <c r="D77" s="7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5" x14ac:dyDescent="0.25">
      <c r="A78" s="23"/>
      <c r="B78" s="15"/>
      <c r="C78" s="11"/>
      <c r="D78" s="7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3"/>
      <c r="B80" s="15"/>
      <c r="C80" s="11"/>
      <c r="D80" s="6"/>
      <c r="E80" s="39"/>
      <c r="F80" s="40"/>
      <c r="G80" s="40"/>
      <c r="H80" s="40"/>
      <c r="I80" s="40"/>
      <c r="J80" s="40"/>
      <c r="K80" s="41"/>
      <c r="L80" s="40"/>
    </row>
    <row r="81" spans="1:12" ht="15" x14ac:dyDescent="0.25">
      <c r="A81" s="24"/>
      <c r="B81" s="17"/>
      <c r="C81" s="8"/>
      <c r="D81" s="18" t="s">
        <v>33</v>
      </c>
      <c r="E81" s="9"/>
      <c r="F81" s="19">
        <f>SUM(F71:F80)</f>
        <v>0</v>
      </c>
      <c r="G81" s="19">
        <f>SUM(G71:G80)</f>
        <v>0</v>
      </c>
      <c r="H81" s="19">
        <f>SUM(H71:H80)</f>
        <v>0</v>
      </c>
      <c r="I81" s="19">
        <f>SUM(I71:I80)</f>
        <v>0</v>
      </c>
      <c r="J81" s="19">
        <f>SUM(J71:J80)</f>
        <v>0</v>
      </c>
      <c r="K81" s="25"/>
      <c r="L81" s="19">
        <f>SUM(L71:L80)</f>
        <v>0</v>
      </c>
    </row>
    <row r="82" spans="1:12" ht="15.75" customHeight="1" thickBot="1" x14ac:dyDescent="0.25">
      <c r="A82" s="29">
        <f>A63</f>
        <v>1</v>
      </c>
      <c r="B82" s="30">
        <f>B63</f>
        <v>4</v>
      </c>
      <c r="C82" s="52" t="s">
        <v>4</v>
      </c>
      <c r="D82" s="53"/>
      <c r="E82" s="31"/>
      <c r="F82" s="32">
        <f>F70+F81</f>
        <v>570</v>
      </c>
      <c r="G82" s="32">
        <f>G70+G81</f>
        <v>19.899999999999999</v>
      </c>
      <c r="H82" s="32">
        <f>H70+H81</f>
        <v>12.100000000000001</v>
      </c>
      <c r="I82" s="32">
        <f>I70+I81</f>
        <v>124.80000000000001</v>
      </c>
      <c r="J82" s="32">
        <f>J70+J81</f>
        <v>686.3</v>
      </c>
      <c r="K82" s="32"/>
      <c r="L82" s="32">
        <f>L70+L81</f>
        <v>56</v>
      </c>
    </row>
    <row r="83" spans="1:12" ht="15" x14ac:dyDescent="0.25">
      <c r="A83" s="20">
        <v>1</v>
      </c>
      <c r="B83" s="21">
        <v>5</v>
      </c>
      <c r="C83" s="22" t="s">
        <v>20</v>
      </c>
      <c r="D83" s="5" t="s">
        <v>21</v>
      </c>
      <c r="E83" s="39" t="s">
        <v>64</v>
      </c>
      <c r="F83" s="40">
        <v>200</v>
      </c>
      <c r="G83" s="40">
        <v>21</v>
      </c>
      <c r="H83" s="40">
        <v>7</v>
      </c>
      <c r="I83" s="40">
        <v>17.5</v>
      </c>
      <c r="J83" s="40">
        <v>217.4</v>
      </c>
      <c r="K83" s="41" t="s">
        <v>65</v>
      </c>
      <c r="L83" s="40">
        <v>41</v>
      </c>
    </row>
    <row r="84" spans="1:12" ht="15" x14ac:dyDescent="0.25">
      <c r="A84" s="23"/>
      <c r="B84" s="15"/>
      <c r="C84" s="11"/>
      <c r="D84" s="6"/>
      <c r="E84" s="39" t="s">
        <v>63</v>
      </c>
      <c r="F84" s="40">
        <v>80</v>
      </c>
      <c r="G84" s="40">
        <v>0.9</v>
      </c>
      <c r="H84" s="40">
        <v>7.2</v>
      </c>
      <c r="I84" s="40">
        <v>5.3</v>
      </c>
      <c r="J84" s="40">
        <v>89.5</v>
      </c>
      <c r="K84" s="41" t="s">
        <v>100</v>
      </c>
      <c r="L84" s="40">
        <v>21</v>
      </c>
    </row>
    <row r="85" spans="1:12" ht="15" x14ac:dyDescent="0.25">
      <c r="A85" s="23"/>
      <c r="B85" s="15"/>
      <c r="C85" s="11"/>
      <c r="D85" s="7" t="s">
        <v>22</v>
      </c>
      <c r="E85" s="39" t="s">
        <v>66</v>
      </c>
      <c r="F85" s="40">
        <v>200</v>
      </c>
      <c r="G85" s="40">
        <v>0.5</v>
      </c>
      <c r="H85" s="40">
        <v>0</v>
      </c>
      <c r="I85" s="40">
        <v>19.8</v>
      </c>
      <c r="J85" s="40">
        <v>81</v>
      </c>
      <c r="K85" s="41" t="s">
        <v>67</v>
      </c>
      <c r="L85" s="40">
        <v>5</v>
      </c>
    </row>
    <row r="86" spans="1:12" ht="15" x14ac:dyDescent="0.25">
      <c r="A86" s="23"/>
      <c r="B86" s="15"/>
      <c r="C86" s="11"/>
      <c r="D86" s="7" t="s">
        <v>23</v>
      </c>
      <c r="E86" s="39" t="s">
        <v>49</v>
      </c>
      <c r="F86" s="40">
        <v>60</v>
      </c>
      <c r="G86" s="40">
        <v>4.5999999999999996</v>
      </c>
      <c r="H86" s="40">
        <v>0.5</v>
      </c>
      <c r="I86" s="40">
        <v>29.5</v>
      </c>
      <c r="J86" s="40">
        <v>140.6</v>
      </c>
      <c r="K86" s="41" t="s">
        <v>55</v>
      </c>
      <c r="L86" s="40">
        <v>2</v>
      </c>
    </row>
    <row r="87" spans="1:12" ht="15" x14ac:dyDescent="0.25">
      <c r="A87" s="23"/>
      <c r="B87" s="15"/>
      <c r="C87" s="11"/>
      <c r="D87" s="7" t="s">
        <v>24</v>
      </c>
      <c r="E87" s="39"/>
      <c r="F87" s="40"/>
      <c r="G87" s="40"/>
      <c r="H87" s="40"/>
      <c r="I87" s="40"/>
      <c r="J87" s="40"/>
      <c r="K87" s="41"/>
      <c r="L87" s="40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3"/>
      <c r="B89" s="15"/>
      <c r="C89" s="11"/>
      <c r="D89" s="6"/>
      <c r="E89" s="39"/>
      <c r="F89" s="40"/>
      <c r="G89" s="40"/>
      <c r="H89" s="40"/>
      <c r="I89" s="40"/>
      <c r="J89" s="40"/>
      <c r="K89" s="41"/>
      <c r="L89" s="40"/>
    </row>
    <row r="90" spans="1:12" ht="15" x14ac:dyDescent="0.25">
      <c r="A90" s="24"/>
      <c r="B90" s="17"/>
      <c r="C90" s="8"/>
      <c r="D90" s="18" t="s">
        <v>33</v>
      </c>
      <c r="E90" s="9"/>
      <c r="F90" s="19">
        <f>SUM(F83:F89)</f>
        <v>540</v>
      </c>
      <c r="G90" s="19">
        <f t="shared" ref="G90" si="32">SUM(G83:G89)</f>
        <v>27</v>
      </c>
      <c r="H90" s="19">
        <f t="shared" ref="H90" si="33">SUM(H83:H89)</f>
        <v>14.7</v>
      </c>
      <c r="I90" s="19">
        <f t="shared" ref="I90" si="34">SUM(I83:I89)</f>
        <v>72.099999999999994</v>
      </c>
      <c r="J90" s="19">
        <f t="shared" ref="J90:L90" si="35">SUM(J83:J89)</f>
        <v>528.5</v>
      </c>
      <c r="K90" s="25"/>
      <c r="L90" s="19">
        <f t="shared" si="35"/>
        <v>69</v>
      </c>
    </row>
    <row r="91" spans="1:12" ht="15" x14ac:dyDescent="0.25">
      <c r="A91" s="26">
        <f>A83</f>
        <v>1</v>
      </c>
      <c r="B91" s="13">
        <f>B83</f>
        <v>5</v>
      </c>
      <c r="C91" s="10" t="s">
        <v>25</v>
      </c>
      <c r="D91" s="7" t="s">
        <v>26</v>
      </c>
      <c r="E91" s="39"/>
      <c r="F91" s="40"/>
      <c r="G91" s="40"/>
      <c r="H91" s="40"/>
      <c r="I91" s="40"/>
      <c r="J91" s="40"/>
      <c r="K91" s="41"/>
      <c r="L91" s="40"/>
    </row>
    <row r="92" spans="1:12" ht="15" x14ac:dyDescent="0.25">
      <c r="A92" s="23"/>
      <c r="B92" s="15"/>
      <c r="C92" s="11"/>
      <c r="D92" s="7" t="s">
        <v>27</v>
      </c>
      <c r="E92" s="39"/>
      <c r="F92" s="40"/>
      <c r="G92" s="40"/>
      <c r="H92" s="40"/>
      <c r="I92" s="40"/>
      <c r="J92" s="40"/>
      <c r="K92" s="41"/>
      <c r="L92" s="40"/>
    </row>
    <row r="93" spans="1:12" ht="15" x14ac:dyDescent="0.25">
      <c r="A93" s="23"/>
      <c r="B93" s="15"/>
      <c r="C93" s="11"/>
      <c r="D93" s="7" t="s">
        <v>28</v>
      </c>
      <c r="E93" s="39"/>
      <c r="F93" s="40"/>
      <c r="G93" s="40"/>
      <c r="H93" s="40"/>
      <c r="I93" s="40"/>
      <c r="J93" s="40"/>
      <c r="K93" s="41"/>
      <c r="L93" s="40"/>
    </row>
    <row r="94" spans="1:12" ht="15" x14ac:dyDescent="0.25">
      <c r="A94" s="23"/>
      <c r="B94" s="15"/>
      <c r="C94" s="11"/>
      <c r="D94" s="7" t="s">
        <v>29</v>
      </c>
      <c r="E94" s="39"/>
      <c r="F94" s="40"/>
      <c r="G94" s="40"/>
      <c r="H94" s="40"/>
      <c r="I94" s="40"/>
      <c r="J94" s="40"/>
      <c r="K94" s="41"/>
      <c r="L94" s="40"/>
    </row>
    <row r="95" spans="1:12" ht="15" x14ac:dyDescent="0.25">
      <c r="A95" s="23"/>
      <c r="B95" s="15"/>
      <c r="C95" s="11"/>
      <c r="D95" s="7" t="s">
        <v>30</v>
      </c>
      <c r="E95" s="39"/>
      <c r="F95" s="40"/>
      <c r="G95" s="40"/>
      <c r="H95" s="40"/>
      <c r="I95" s="40"/>
      <c r="J95" s="40"/>
      <c r="K95" s="41"/>
      <c r="L95" s="40"/>
    </row>
    <row r="96" spans="1:12" ht="15" x14ac:dyDescent="0.25">
      <c r="A96" s="23"/>
      <c r="B96" s="15"/>
      <c r="C96" s="11"/>
      <c r="D96" s="7" t="s">
        <v>31</v>
      </c>
      <c r="E96" s="39"/>
      <c r="F96" s="40"/>
      <c r="G96" s="40"/>
      <c r="H96" s="40"/>
      <c r="I96" s="40"/>
      <c r="J96" s="40"/>
      <c r="K96" s="41"/>
      <c r="L96" s="40"/>
    </row>
    <row r="97" spans="1:12" ht="15" x14ac:dyDescent="0.25">
      <c r="A97" s="23"/>
      <c r="B97" s="15"/>
      <c r="C97" s="11"/>
      <c r="D97" s="7" t="s">
        <v>32</v>
      </c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3"/>
      <c r="B99" s="15"/>
      <c r="C99" s="11"/>
      <c r="D99" s="6"/>
      <c r="E99" s="39"/>
      <c r="F99" s="40"/>
      <c r="G99" s="40"/>
      <c r="H99" s="40"/>
      <c r="I99" s="40"/>
      <c r="J99" s="40"/>
      <c r="K99" s="41"/>
      <c r="L99" s="40"/>
    </row>
    <row r="100" spans="1:12" ht="15" x14ac:dyDescent="0.25">
      <c r="A100" s="24"/>
      <c r="B100" s="17"/>
      <c r="C100" s="8"/>
      <c r="D100" s="18" t="s">
        <v>33</v>
      </c>
      <c r="E100" s="9"/>
      <c r="F100" s="19">
        <f>SUM(F91:F99)</f>
        <v>0</v>
      </c>
      <c r="G100" s="19">
        <f t="shared" ref="G100" si="36">SUM(G91:G99)</f>
        <v>0</v>
      </c>
      <c r="H100" s="19">
        <f t="shared" ref="H100" si="37">SUM(H91:H99)</f>
        <v>0</v>
      </c>
      <c r="I100" s="19">
        <f t="shared" ref="I100" si="38">SUM(I91:I99)</f>
        <v>0</v>
      </c>
      <c r="J100" s="19">
        <f t="shared" ref="J100:L100" si="39">SUM(J91:J99)</f>
        <v>0</v>
      </c>
      <c r="K100" s="25"/>
      <c r="L100" s="19">
        <f t="shared" si="39"/>
        <v>0</v>
      </c>
    </row>
    <row r="101" spans="1:12" ht="15.75" customHeight="1" thickBot="1" x14ac:dyDescent="0.25">
      <c r="A101" s="29">
        <f>A83</f>
        <v>1</v>
      </c>
      <c r="B101" s="30">
        <f>B83</f>
        <v>5</v>
      </c>
      <c r="C101" s="52" t="s">
        <v>4</v>
      </c>
      <c r="D101" s="53"/>
      <c r="E101" s="31"/>
      <c r="F101" s="32">
        <f>F90+F100</f>
        <v>540</v>
      </c>
      <c r="G101" s="32">
        <f t="shared" ref="G101" si="40">G90+G100</f>
        <v>27</v>
      </c>
      <c r="H101" s="32">
        <f t="shared" ref="H101" si="41">H90+H100</f>
        <v>14.7</v>
      </c>
      <c r="I101" s="32">
        <f t="shared" ref="I101" si="42">I90+I100</f>
        <v>72.099999999999994</v>
      </c>
      <c r="J101" s="32">
        <f t="shared" ref="J101:L101" si="43">J90+J100</f>
        <v>528.5</v>
      </c>
      <c r="K101" s="32"/>
      <c r="L101" s="32">
        <f t="shared" si="43"/>
        <v>69</v>
      </c>
    </row>
    <row r="102" spans="1:12" ht="15" x14ac:dyDescent="0.25">
      <c r="A102" s="20">
        <v>2</v>
      </c>
      <c r="B102" s="21">
        <v>1</v>
      </c>
      <c r="C102" s="22" t="s">
        <v>20</v>
      </c>
      <c r="D102" s="5" t="s">
        <v>21</v>
      </c>
      <c r="E102" s="39" t="s">
        <v>69</v>
      </c>
      <c r="F102" s="40">
        <v>200</v>
      </c>
      <c r="G102" s="40">
        <v>4.7</v>
      </c>
      <c r="H102" s="40">
        <v>5.7</v>
      </c>
      <c r="I102" s="40">
        <v>10.1</v>
      </c>
      <c r="J102" s="40">
        <v>110.4</v>
      </c>
      <c r="K102" s="41" t="s">
        <v>70</v>
      </c>
      <c r="L102" s="40">
        <v>16</v>
      </c>
    </row>
    <row r="103" spans="1:12" ht="15" x14ac:dyDescent="0.25">
      <c r="A103" s="23"/>
      <c r="B103" s="15"/>
      <c r="C103" s="11"/>
      <c r="D103" s="6"/>
      <c r="E103" s="39" t="s">
        <v>68</v>
      </c>
      <c r="F103" s="40">
        <v>15</v>
      </c>
      <c r="G103" s="40">
        <v>3.5</v>
      </c>
      <c r="H103" s="40">
        <v>4.4000000000000004</v>
      </c>
      <c r="I103" s="40">
        <v>0</v>
      </c>
      <c r="J103" s="40">
        <v>53.7</v>
      </c>
      <c r="K103" s="41" t="s">
        <v>93</v>
      </c>
      <c r="L103" s="40">
        <v>13</v>
      </c>
    </row>
    <row r="104" spans="1:12" ht="15" x14ac:dyDescent="0.25">
      <c r="A104" s="23"/>
      <c r="B104" s="15"/>
      <c r="C104" s="11"/>
      <c r="D104" s="7" t="s">
        <v>22</v>
      </c>
      <c r="E104" s="39" t="s">
        <v>59</v>
      </c>
      <c r="F104" s="40">
        <v>200</v>
      </c>
      <c r="G104" s="40">
        <v>0.2</v>
      </c>
      <c r="H104" s="40">
        <v>0.1</v>
      </c>
      <c r="I104" s="40">
        <v>6.6</v>
      </c>
      <c r="J104" s="40">
        <v>27.9</v>
      </c>
      <c r="K104" s="41" t="s">
        <v>97</v>
      </c>
      <c r="L104" s="40">
        <v>3</v>
      </c>
    </row>
    <row r="105" spans="1:12" ht="15" x14ac:dyDescent="0.25">
      <c r="A105" s="23"/>
      <c r="B105" s="15"/>
      <c r="C105" s="11"/>
      <c r="D105" s="7" t="s">
        <v>23</v>
      </c>
      <c r="E105" s="39" t="s">
        <v>49</v>
      </c>
      <c r="F105" s="40">
        <v>60</v>
      </c>
      <c r="G105" s="40">
        <v>4.5999999999999996</v>
      </c>
      <c r="H105" s="40">
        <v>0.5</v>
      </c>
      <c r="I105" s="40">
        <v>29.5</v>
      </c>
      <c r="J105" s="40">
        <v>140.6</v>
      </c>
      <c r="K105" s="41" t="s">
        <v>55</v>
      </c>
      <c r="L105" s="40">
        <v>2</v>
      </c>
    </row>
    <row r="106" spans="1:12" ht="15" x14ac:dyDescent="0.25">
      <c r="A106" s="23"/>
      <c r="B106" s="15"/>
      <c r="C106" s="11"/>
      <c r="D106" s="7" t="s">
        <v>24</v>
      </c>
      <c r="E106" s="39" t="s">
        <v>54</v>
      </c>
      <c r="F106" s="40">
        <v>200</v>
      </c>
      <c r="G106" s="40">
        <v>0.8</v>
      </c>
      <c r="H106" s="40">
        <v>0.8</v>
      </c>
      <c r="I106" s="40">
        <v>19.600000000000001</v>
      </c>
      <c r="J106" s="40">
        <v>88.8</v>
      </c>
      <c r="K106" s="41" t="s">
        <v>55</v>
      </c>
      <c r="L106" s="40">
        <v>60</v>
      </c>
    </row>
    <row r="107" spans="1:12" ht="15" x14ac:dyDescent="0.25">
      <c r="A107" s="23"/>
      <c r="B107" s="15"/>
      <c r="C107" s="11"/>
      <c r="D107" s="7" t="s">
        <v>23</v>
      </c>
      <c r="E107" s="39" t="s">
        <v>56</v>
      </c>
      <c r="F107" s="40">
        <v>30</v>
      </c>
      <c r="G107" s="40">
        <v>2</v>
      </c>
      <c r="H107" s="40">
        <v>0.4</v>
      </c>
      <c r="I107" s="40">
        <v>10</v>
      </c>
      <c r="J107" s="40">
        <v>51.2</v>
      </c>
      <c r="K107" s="41" t="s">
        <v>55</v>
      </c>
      <c r="L107" s="40">
        <v>1</v>
      </c>
    </row>
    <row r="108" spans="1:12" ht="15" x14ac:dyDescent="0.25">
      <c r="A108" s="23"/>
      <c r="B108" s="15"/>
      <c r="C108" s="11"/>
      <c r="D108" s="6"/>
      <c r="E108" s="39"/>
      <c r="F108" s="40"/>
      <c r="G108" s="40"/>
      <c r="H108" s="40"/>
      <c r="I108" s="40"/>
      <c r="J108" s="40"/>
      <c r="K108" s="41"/>
      <c r="L108" s="40"/>
    </row>
    <row r="109" spans="1:12" ht="15" x14ac:dyDescent="0.25">
      <c r="A109" s="24"/>
      <c r="B109" s="17"/>
      <c r="C109" s="8"/>
      <c r="D109" s="18" t="s">
        <v>33</v>
      </c>
      <c r="E109" s="9"/>
      <c r="F109" s="19">
        <f>SUM(F102:F108)</f>
        <v>705</v>
      </c>
      <c r="G109" s="19">
        <f t="shared" ref="G109:J109" si="44">SUM(G102:G108)</f>
        <v>15.799999999999999</v>
      </c>
      <c r="H109" s="19">
        <f t="shared" si="44"/>
        <v>11.900000000000002</v>
      </c>
      <c r="I109" s="19">
        <f t="shared" si="44"/>
        <v>75.800000000000011</v>
      </c>
      <c r="J109" s="19">
        <f t="shared" si="44"/>
        <v>472.6</v>
      </c>
      <c r="K109" s="25"/>
      <c r="L109" s="19">
        <f t="shared" ref="L109" si="45">SUM(L102:L108)</f>
        <v>95</v>
      </c>
    </row>
    <row r="110" spans="1:12" ht="15" x14ac:dyDescent="0.25">
      <c r="A110" s="26">
        <f>A102</f>
        <v>2</v>
      </c>
      <c r="B110" s="13">
        <f>B102</f>
        <v>1</v>
      </c>
      <c r="C110" s="10" t="s">
        <v>25</v>
      </c>
      <c r="D110" s="7" t="s">
        <v>26</v>
      </c>
      <c r="E110" s="39"/>
      <c r="F110" s="40"/>
      <c r="G110" s="40"/>
      <c r="H110" s="40"/>
      <c r="I110" s="40"/>
      <c r="J110" s="40"/>
      <c r="K110" s="41"/>
      <c r="L110" s="40"/>
    </row>
    <row r="111" spans="1:12" ht="15" x14ac:dyDescent="0.25">
      <c r="A111" s="23"/>
      <c r="B111" s="15"/>
      <c r="C111" s="11"/>
      <c r="D111" s="7" t="s">
        <v>27</v>
      </c>
      <c r="E111" s="39"/>
      <c r="F111" s="40"/>
      <c r="G111" s="40"/>
      <c r="H111" s="40"/>
      <c r="I111" s="40"/>
      <c r="J111" s="40"/>
      <c r="K111" s="41"/>
      <c r="L111" s="40"/>
    </row>
    <row r="112" spans="1:12" ht="15" x14ac:dyDescent="0.25">
      <c r="A112" s="23"/>
      <c r="B112" s="15"/>
      <c r="C112" s="11"/>
      <c r="D112" s="7" t="s">
        <v>28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 x14ac:dyDescent="0.25">
      <c r="A113" s="23"/>
      <c r="B113" s="15"/>
      <c r="C113" s="11"/>
      <c r="D113" s="7" t="s">
        <v>29</v>
      </c>
      <c r="E113" s="39"/>
      <c r="F113" s="40"/>
      <c r="G113" s="40"/>
      <c r="H113" s="40"/>
      <c r="I113" s="40"/>
      <c r="J113" s="40"/>
      <c r="K113" s="41"/>
      <c r="L113" s="40"/>
    </row>
    <row r="114" spans="1:12" ht="15" x14ac:dyDescent="0.25">
      <c r="A114" s="23"/>
      <c r="B114" s="15"/>
      <c r="C114" s="11"/>
      <c r="D114" s="7" t="s">
        <v>30</v>
      </c>
      <c r="E114" s="39"/>
      <c r="F114" s="40"/>
      <c r="G114" s="40"/>
      <c r="H114" s="40"/>
      <c r="I114" s="40"/>
      <c r="J114" s="40"/>
      <c r="K114" s="41"/>
      <c r="L114" s="40"/>
    </row>
    <row r="115" spans="1:12" ht="15" x14ac:dyDescent="0.25">
      <c r="A115" s="23"/>
      <c r="B115" s="15"/>
      <c r="C115" s="11"/>
      <c r="D115" s="7" t="s">
        <v>31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 x14ac:dyDescent="0.25">
      <c r="A116" s="23"/>
      <c r="B116" s="15"/>
      <c r="C116" s="11"/>
      <c r="D116" s="7" t="s">
        <v>32</v>
      </c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3"/>
      <c r="B118" s="15"/>
      <c r="C118" s="11"/>
      <c r="D118" s="6"/>
      <c r="E118" s="39"/>
      <c r="F118" s="40"/>
      <c r="G118" s="40"/>
      <c r="H118" s="40"/>
      <c r="I118" s="40"/>
      <c r="J118" s="40"/>
      <c r="K118" s="41"/>
      <c r="L118" s="40"/>
    </row>
    <row r="119" spans="1:12" ht="15" x14ac:dyDescent="0.25">
      <c r="A119" s="24"/>
      <c r="B119" s="17"/>
      <c r="C119" s="8"/>
      <c r="D119" s="18" t="s">
        <v>33</v>
      </c>
      <c r="E119" s="9"/>
      <c r="F119" s="19">
        <f>SUM(F110:F118)</f>
        <v>0</v>
      </c>
      <c r="G119" s="19">
        <f t="shared" ref="G119:J119" si="46">SUM(G110:G118)</f>
        <v>0</v>
      </c>
      <c r="H119" s="19">
        <f t="shared" si="46"/>
        <v>0</v>
      </c>
      <c r="I119" s="19">
        <f t="shared" si="46"/>
        <v>0</v>
      </c>
      <c r="J119" s="19">
        <f t="shared" si="46"/>
        <v>0</v>
      </c>
      <c r="K119" s="25"/>
      <c r="L119" s="19">
        <f t="shared" ref="L119" si="47">SUM(L110:L118)</f>
        <v>0</v>
      </c>
    </row>
    <row r="120" spans="1:12" ht="15.75" thickBot="1" x14ac:dyDescent="0.25">
      <c r="A120" s="29">
        <f>A102</f>
        <v>2</v>
      </c>
      <c r="B120" s="30">
        <f>B102</f>
        <v>1</v>
      </c>
      <c r="C120" s="52" t="s">
        <v>4</v>
      </c>
      <c r="D120" s="53"/>
      <c r="E120" s="31"/>
      <c r="F120" s="32">
        <f>F109+F119</f>
        <v>705</v>
      </c>
      <c r="G120" s="32">
        <f t="shared" ref="G120" si="48">G109+G119</f>
        <v>15.799999999999999</v>
      </c>
      <c r="H120" s="32">
        <f t="shared" ref="H120" si="49">H109+H119</f>
        <v>11.900000000000002</v>
      </c>
      <c r="I120" s="32">
        <f t="shared" ref="I120" si="50">I109+I119</f>
        <v>75.800000000000011</v>
      </c>
      <c r="J120" s="32">
        <f t="shared" ref="J120:L120" si="51">J109+J119</f>
        <v>472.6</v>
      </c>
      <c r="K120" s="32"/>
      <c r="L120" s="32">
        <f t="shared" si="51"/>
        <v>95</v>
      </c>
    </row>
    <row r="121" spans="1:12" ht="15" x14ac:dyDescent="0.25">
      <c r="A121" s="14">
        <v>2</v>
      </c>
      <c r="B121" s="15">
        <v>2</v>
      </c>
      <c r="C121" s="22" t="s">
        <v>20</v>
      </c>
      <c r="D121" s="5" t="s">
        <v>21</v>
      </c>
      <c r="E121" s="39" t="s">
        <v>43</v>
      </c>
      <c r="F121" s="40">
        <v>150</v>
      </c>
      <c r="G121" s="40">
        <v>8.1999999999999993</v>
      </c>
      <c r="H121" s="40">
        <v>6.3</v>
      </c>
      <c r="I121" s="40">
        <v>35.9</v>
      </c>
      <c r="J121" s="40">
        <v>233.7</v>
      </c>
      <c r="K121" s="41" t="s">
        <v>44</v>
      </c>
      <c r="L121" s="40">
        <v>13</v>
      </c>
    </row>
    <row r="122" spans="1:12" ht="15" x14ac:dyDescent="0.25">
      <c r="A122" s="14"/>
      <c r="B122" s="15"/>
      <c r="C122" s="11"/>
      <c r="D122" s="6"/>
      <c r="E122" s="39" t="s">
        <v>71</v>
      </c>
      <c r="F122" s="40">
        <v>60</v>
      </c>
      <c r="G122" s="40">
        <v>0.7</v>
      </c>
      <c r="H122" s="40">
        <v>0.1</v>
      </c>
      <c r="I122" s="40">
        <v>2.2999999999999998</v>
      </c>
      <c r="J122" s="40">
        <v>12.8</v>
      </c>
      <c r="K122" s="41" t="s">
        <v>101</v>
      </c>
      <c r="L122" s="40">
        <v>18</v>
      </c>
    </row>
    <row r="123" spans="1:12" ht="15" x14ac:dyDescent="0.25">
      <c r="A123" s="14"/>
      <c r="B123" s="15"/>
      <c r="C123" s="11"/>
      <c r="D123" s="7" t="s">
        <v>22</v>
      </c>
      <c r="E123" s="39" t="s">
        <v>75</v>
      </c>
      <c r="F123" s="40">
        <v>200</v>
      </c>
      <c r="G123" s="40">
        <v>0.4</v>
      </c>
      <c r="H123" s="40">
        <v>0.1</v>
      </c>
      <c r="I123" s="40">
        <v>18.3</v>
      </c>
      <c r="J123" s="40">
        <v>75.900000000000006</v>
      </c>
      <c r="K123" s="41" t="s">
        <v>76</v>
      </c>
      <c r="L123" s="40">
        <v>7</v>
      </c>
    </row>
    <row r="124" spans="1:12" ht="15" x14ac:dyDescent="0.25">
      <c r="A124" s="14"/>
      <c r="B124" s="15"/>
      <c r="C124" s="11"/>
      <c r="D124" s="7" t="s">
        <v>23</v>
      </c>
      <c r="E124" s="39" t="s">
        <v>49</v>
      </c>
      <c r="F124" s="40">
        <v>60</v>
      </c>
      <c r="G124" s="40">
        <v>4.5999999999999996</v>
      </c>
      <c r="H124" s="40">
        <v>0.5</v>
      </c>
      <c r="I124" s="40">
        <v>29.5</v>
      </c>
      <c r="J124" s="40">
        <v>140.6</v>
      </c>
      <c r="K124" s="41" t="s">
        <v>55</v>
      </c>
      <c r="L124" s="40">
        <v>2</v>
      </c>
    </row>
    <row r="125" spans="1:12" ht="15" x14ac:dyDescent="0.25">
      <c r="A125" s="14"/>
      <c r="B125" s="15"/>
      <c r="C125" s="11"/>
      <c r="D125" s="7" t="s">
        <v>24</v>
      </c>
      <c r="E125" s="39"/>
      <c r="F125" s="40"/>
      <c r="G125" s="40"/>
      <c r="H125" s="40"/>
      <c r="I125" s="40"/>
      <c r="J125" s="40"/>
      <c r="K125" s="41"/>
      <c r="L125" s="40"/>
    </row>
    <row r="126" spans="1:12" ht="15" x14ac:dyDescent="0.25">
      <c r="A126" s="14"/>
      <c r="B126" s="15"/>
      <c r="C126" s="11"/>
      <c r="D126" s="6"/>
      <c r="E126" s="39" t="s">
        <v>72</v>
      </c>
      <c r="F126" s="40">
        <v>90</v>
      </c>
      <c r="G126" s="40">
        <v>17.2</v>
      </c>
      <c r="H126" s="40">
        <v>3.9</v>
      </c>
      <c r="I126" s="40">
        <v>12</v>
      </c>
      <c r="J126" s="40">
        <v>151.80000000000001</v>
      </c>
      <c r="K126" s="41" t="s">
        <v>73</v>
      </c>
      <c r="L126" s="40">
        <v>32</v>
      </c>
    </row>
    <row r="127" spans="1:12" ht="15" x14ac:dyDescent="0.25">
      <c r="A127" s="14"/>
      <c r="B127" s="15"/>
      <c r="C127" s="11"/>
      <c r="D127" s="6"/>
      <c r="E127" s="39" t="s">
        <v>74</v>
      </c>
      <c r="F127" s="40">
        <v>20</v>
      </c>
      <c r="G127" s="40">
        <v>0.7</v>
      </c>
      <c r="H127" s="40">
        <v>0.5</v>
      </c>
      <c r="I127" s="40">
        <v>1.8</v>
      </c>
      <c r="J127" s="40">
        <v>14.1</v>
      </c>
      <c r="K127" s="41" t="s">
        <v>47</v>
      </c>
      <c r="L127" s="40">
        <v>2</v>
      </c>
    </row>
    <row r="128" spans="1:12" ht="15" x14ac:dyDescent="0.25">
      <c r="A128" s="16"/>
      <c r="B128" s="17"/>
      <c r="C128" s="8"/>
      <c r="D128" s="18" t="s">
        <v>33</v>
      </c>
      <c r="E128" s="9"/>
      <c r="F128" s="19">
        <f>SUM(F121:F127)</f>
        <v>580</v>
      </c>
      <c r="G128" s="19">
        <f t="shared" ref="G128:J128" si="52">SUM(G121:G127)</f>
        <v>31.799999999999997</v>
      </c>
      <c r="H128" s="19">
        <f t="shared" si="52"/>
        <v>11.399999999999999</v>
      </c>
      <c r="I128" s="19">
        <f t="shared" si="52"/>
        <v>99.8</v>
      </c>
      <c r="J128" s="19">
        <f t="shared" si="52"/>
        <v>628.9</v>
      </c>
      <c r="K128" s="25"/>
      <c r="L128" s="19">
        <f t="shared" ref="L128" si="53">SUM(L121:L127)</f>
        <v>74</v>
      </c>
    </row>
    <row r="129" spans="1:12" ht="15" x14ac:dyDescent="0.25">
      <c r="A129" s="13">
        <f>A121</f>
        <v>2</v>
      </c>
      <c r="B129" s="13">
        <f>B121</f>
        <v>2</v>
      </c>
      <c r="C129" s="10" t="s">
        <v>25</v>
      </c>
      <c r="D129" s="7" t="s">
        <v>26</v>
      </c>
      <c r="E129" s="39"/>
      <c r="F129" s="40"/>
      <c r="G129" s="40"/>
      <c r="H129" s="40"/>
      <c r="I129" s="40"/>
      <c r="J129" s="40"/>
      <c r="K129" s="41"/>
      <c r="L129" s="40"/>
    </row>
    <row r="130" spans="1:12" ht="15" x14ac:dyDescent="0.25">
      <c r="A130" s="14"/>
      <c r="B130" s="15"/>
      <c r="C130" s="11"/>
      <c r="D130" s="7" t="s">
        <v>27</v>
      </c>
      <c r="E130" s="39"/>
      <c r="F130" s="40"/>
      <c r="G130" s="40"/>
      <c r="H130" s="40"/>
      <c r="I130" s="40"/>
      <c r="J130" s="40"/>
      <c r="K130" s="41"/>
      <c r="L130" s="40"/>
    </row>
    <row r="131" spans="1:12" ht="15" x14ac:dyDescent="0.25">
      <c r="A131" s="14"/>
      <c r="B131" s="15"/>
      <c r="C131" s="11"/>
      <c r="D131" s="7" t="s">
        <v>28</v>
      </c>
      <c r="E131" s="39"/>
      <c r="F131" s="40"/>
      <c r="G131" s="40"/>
      <c r="H131" s="40"/>
      <c r="I131" s="40"/>
      <c r="J131" s="40"/>
      <c r="K131" s="41"/>
      <c r="L131" s="40"/>
    </row>
    <row r="132" spans="1:12" ht="15" x14ac:dyDescent="0.25">
      <c r="A132" s="14"/>
      <c r="B132" s="15"/>
      <c r="C132" s="11"/>
      <c r="D132" s="7" t="s">
        <v>29</v>
      </c>
      <c r="E132" s="39"/>
      <c r="F132" s="40"/>
      <c r="G132" s="40"/>
      <c r="H132" s="40"/>
      <c r="I132" s="40"/>
      <c r="J132" s="40"/>
      <c r="K132" s="41"/>
      <c r="L132" s="40"/>
    </row>
    <row r="133" spans="1:12" ht="15" x14ac:dyDescent="0.25">
      <c r="A133" s="14"/>
      <c r="B133" s="15"/>
      <c r="C133" s="11"/>
      <c r="D133" s="7" t="s">
        <v>30</v>
      </c>
      <c r="E133" s="39"/>
      <c r="F133" s="40"/>
      <c r="G133" s="40"/>
      <c r="H133" s="40"/>
      <c r="I133" s="40"/>
      <c r="J133" s="40"/>
      <c r="K133" s="41"/>
      <c r="L133" s="40"/>
    </row>
    <row r="134" spans="1:12" ht="15" x14ac:dyDescent="0.25">
      <c r="A134" s="14"/>
      <c r="B134" s="15"/>
      <c r="C134" s="11"/>
      <c r="D134" s="7" t="s">
        <v>31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 x14ac:dyDescent="0.25">
      <c r="A135" s="14"/>
      <c r="B135" s="15"/>
      <c r="C135" s="11"/>
      <c r="D135" s="7" t="s">
        <v>32</v>
      </c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4"/>
      <c r="B137" s="15"/>
      <c r="C137" s="11"/>
      <c r="D137" s="6"/>
      <c r="E137" s="39"/>
      <c r="F137" s="40"/>
      <c r="G137" s="40"/>
      <c r="H137" s="40"/>
      <c r="I137" s="40"/>
      <c r="J137" s="40"/>
      <c r="K137" s="41"/>
      <c r="L137" s="40"/>
    </row>
    <row r="138" spans="1:12" ht="15" x14ac:dyDescent="0.25">
      <c r="A138" s="16"/>
      <c r="B138" s="17"/>
      <c r="C138" s="8"/>
      <c r="D138" s="18" t="s">
        <v>33</v>
      </c>
      <c r="E138" s="9"/>
      <c r="F138" s="19">
        <f>SUM(F129:F137)</f>
        <v>0</v>
      </c>
      <c r="G138" s="19">
        <f t="shared" ref="G138:J138" si="54">SUM(G129:G137)</f>
        <v>0</v>
      </c>
      <c r="H138" s="19">
        <f t="shared" si="54"/>
        <v>0</v>
      </c>
      <c r="I138" s="19">
        <f t="shared" si="54"/>
        <v>0</v>
      </c>
      <c r="J138" s="19">
        <f t="shared" si="54"/>
        <v>0</v>
      </c>
      <c r="K138" s="25"/>
      <c r="L138" s="19">
        <f t="shared" ref="L138" si="55">SUM(L129:L137)</f>
        <v>0</v>
      </c>
    </row>
    <row r="139" spans="1:12" ht="15.75" thickBot="1" x14ac:dyDescent="0.25">
      <c r="A139" s="33">
        <f>A121</f>
        <v>2</v>
      </c>
      <c r="B139" s="33">
        <f>B121</f>
        <v>2</v>
      </c>
      <c r="C139" s="52" t="s">
        <v>4</v>
      </c>
      <c r="D139" s="53"/>
      <c r="E139" s="31"/>
      <c r="F139" s="32">
        <f>F128+F138</f>
        <v>580</v>
      </c>
      <c r="G139" s="32">
        <f t="shared" ref="G139" si="56">G128+G138</f>
        <v>31.799999999999997</v>
      </c>
      <c r="H139" s="32">
        <f t="shared" ref="H139" si="57">H128+H138</f>
        <v>11.399999999999999</v>
      </c>
      <c r="I139" s="32">
        <f t="shared" ref="I139" si="58">I128+I138</f>
        <v>99.8</v>
      </c>
      <c r="J139" s="32">
        <f t="shared" ref="J139:L139" si="59">J128+J138</f>
        <v>628.9</v>
      </c>
      <c r="K139" s="32"/>
      <c r="L139" s="32">
        <f t="shared" si="59"/>
        <v>74</v>
      </c>
    </row>
    <row r="140" spans="1:12" ht="15" x14ac:dyDescent="0.25">
      <c r="A140" s="20">
        <v>2</v>
      </c>
      <c r="B140" s="21">
        <v>3</v>
      </c>
      <c r="C140" s="22" t="s">
        <v>20</v>
      </c>
      <c r="D140" s="5" t="s">
        <v>21</v>
      </c>
      <c r="E140" s="39" t="s">
        <v>78</v>
      </c>
      <c r="F140" s="40">
        <v>200</v>
      </c>
      <c r="G140" s="40">
        <v>5.9</v>
      </c>
      <c r="H140" s="40">
        <v>6.8</v>
      </c>
      <c r="I140" s="40">
        <v>12.5</v>
      </c>
      <c r="J140" s="40">
        <v>134.6</v>
      </c>
      <c r="K140" s="41" t="s">
        <v>79</v>
      </c>
      <c r="L140" s="40">
        <v>25</v>
      </c>
    </row>
    <row r="141" spans="1:12" ht="15" x14ac:dyDescent="0.25">
      <c r="A141" s="23"/>
      <c r="B141" s="15"/>
      <c r="C141" s="11"/>
      <c r="D141" s="6"/>
      <c r="E141" s="39" t="s">
        <v>77</v>
      </c>
      <c r="F141" s="40">
        <v>10</v>
      </c>
      <c r="G141" s="40">
        <v>0.1</v>
      </c>
      <c r="H141" s="40">
        <v>7.3</v>
      </c>
      <c r="I141" s="40">
        <v>0.1</v>
      </c>
      <c r="J141" s="40">
        <v>66.099999999999994</v>
      </c>
      <c r="K141" s="41" t="s">
        <v>102</v>
      </c>
      <c r="L141" s="40">
        <v>12</v>
      </c>
    </row>
    <row r="142" spans="1:12" ht="15" x14ac:dyDescent="0.25">
      <c r="A142" s="23"/>
      <c r="B142" s="15"/>
      <c r="C142" s="11"/>
      <c r="D142" s="7" t="s">
        <v>22</v>
      </c>
      <c r="E142" s="39" t="s">
        <v>48</v>
      </c>
      <c r="F142" s="40">
        <v>200</v>
      </c>
      <c r="G142" s="40">
        <v>0.2</v>
      </c>
      <c r="H142" s="40">
        <v>0</v>
      </c>
      <c r="I142" s="40">
        <v>6.4</v>
      </c>
      <c r="J142" s="40">
        <v>26.8</v>
      </c>
      <c r="K142" s="41" t="s">
        <v>80</v>
      </c>
      <c r="L142" s="40">
        <v>2</v>
      </c>
    </row>
    <row r="143" spans="1:12" ht="15.75" customHeight="1" x14ac:dyDescent="0.25">
      <c r="A143" s="23"/>
      <c r="B143" s="15"/>
      <c r="C143" s="11"/>
      <c r="D143" s="7" t="s">
        <v>23</v>
      </c>
      <c r="E143" s="39" t="s">
        <v>49</v>
      </c>
      <c r="F143" s="40">
        <v>60</v>
      </c>
      <c r="G143" s="40">
        <v>4.5999999999999996</v>
      </c>
      <c r="H143" s="40">
        <v>0.5</v>
      </c>
      <c r="I143" s="40">
        <v>29.5</v>
      </c>
      <c r="J143" s="40">
        <v>140.6</v>
      </c>
      <c r="K143" s="41" t="s">
        <v>55</v>
      </c>
      <c r="L143" s="40">
        <v>2</v>
      </c>
    </row>
    <row r="144" spans="1:12" ht="15" x14ac:dyDescent="0.25">
      <c r="A144" s="23"/>
      <c r="B144" s="15"/>
      <c r="C144" s="11"/>
      <c r="D144" s="6"/>
      <c r="E144" s="39" t="s">
        <v>62</v>
      </c>
      <c r="F144" s="40">
        <v>80</v>
      </c>
      <c r="G144" s="40">
        <v>8.1</v>
      </c>
      <c r="H144" s="40">
        <v>5.3</v>
      </c>
      <c r="I144" s="40">
        <v>54.9</v>
      </c>
      <c r="J144" s="40">
        <v>299.7</v>
      </c>
      <c r="K144" s="41" t="s">
        <v>55</v>
      </c>
      <c r="L144" s="40">
        <v>31</v>
      </c>
    </row>
    <row r="145" spans="1:12" ht="15" x14ac:dyDescent="0.25">
      <c r="A145" s="23"/>
      <c r="B145" s="15"/>
      <c r="C145" s="11"/>
      <c r="D145" s="7" t="s">
        <v>23</v>
      </c>
      <c r="E145" s="39" t="s">
        <v>56</v>
      </c>
      <c r="F145" s="40">
        <v>30</v>
      </c>
      <c r="G145" s="40">
        <v>2</v>
      </c>
      <c r="H145" s="40">
        <v>0.4</v>
      </c>
      <c r="I145" s="40">
        <v>10</v>
      </c>
      <c r="J145" s="40">
        <v>51.2</v>
      </c>
      <c r="K145" s="41" t="s">
        <v>55</v>
      </c>
      <c r="L145" s="40">
        <v>1</v>
      </c>
    </row>
    <row r="146" spans="1:12" ht="15" x14ac:dyDescent="0.25">
      <c r="A146" s="23"/>
      <c r="B146" s="15"/>
      <c r="C146" s="11"/>
      <c r="D146" s="6"/>
      <c r="E146" s="39" t="s">
        <v>68</v>
      </c>
      <c r="F146" s="40">
        <v>15</v>
      </c>
      <c r="G146" s="40">
        <v>3.5</v>
      </c>
      <c r="H146" s="40">
        <v>4.4000000000000004</v>
      </c>
      <c r="I146" s="40">
        <v>0</v>
      </c>
      <c r="J146" s="40">
        <v>53.7</v>
      </c>
      <c r="K146" s="41" t="s">
        <v>93</v>
      </c>
      <c r="L146" s="40">
        <v>13</v>
      </c>
    </row>
    <row r="147" spans="1:12" ht="15" x14ac:dyDescent="0.25">
      <c r="A147" s="24"/>
      <c r="B147" s="17"/>
      <c r="C147" s="8"/>
      <c r="D147" s="18" t="s">
        <v>33</v>
      </c>
      <c r="E147" s="9"/>
      <c r="F147" s="19">
        <f>SUM(F140:F146)</f>
        <v>595</v>
      </c>
      <c r="G147" s="19">
        <f t="shared" ref="G147:J147" si="60">SUM(G140:G146)</f>
        <v>24.4</v>
      </c>
      <c r="H147" s="19">
        <f t="shared" si="60"/>
        <v>24.699999999999996</v>
      </c>
      <c r="I147" s="19">
        <f t="shared" si="60"/>
        <v>113.4</v>
      </c>
      <c r="J147" s="19">
        <f t="shared" si="60"/>
        <v>772.7</v>
      </c>
      <c r="K147" s="25"/>
      <c r="L147" s="19">
        <f t="shared" ref="L147" si="61">SUM(L140:L146)</f>
        <v>86</v>
      </c>
    </row>
    <row r="148" spans="1:12" ht="15" x14ac:dyDescent="0.25">
      <c r="A148" s="26">
        <f>A140</f>
        <v>2</v>
      </c>
      <c r="B148" s="13">
        <f>B140</f>
        <v>3</v>
      </c>
      <c r="C148" s="10" t="s">
        <v>25</v>
      </c>
      <c r="D148" s="7" t="s">
        <v>26</v>
      </c>
      <c r="E148" s="39"/>
      <c r="F148" s="40"/>
      <c r="G148" s="40"/>
      <c r="H148" s="40"/>
      <c r="I148" s="40"/>
      <c r="J148" s="40"/>
      <c r="K148" s="41"/>
      <c r="L148" s="40"/>
    </row>
    <row r="149" spans="1:12" ht="15" x14ac:dyDescent="0.25">
      <c r="A149" s="23"/>
      <c r="B149" s="15"/>
      <c r="C149" s="11"/>
      <c r="D149" s="7" t="s">
        <v>27</v>
      </c>
      <c r="E149" s="39"/>
      <c r="F149" s="40"/>
      <c r="G149" s="40"/>
      <c r="H149" s="40"/>
      <c r="I149" s="40"/>
      <c r="J149" s="40"/>
      <c r="K149" s="41"/>
      <c r="L149" s="40"/>
    </row>
    <row r="150" spans="1:12" ht="15" x14ac:dyDescent="0.25">
      <c r="A150" s="23"/>
      <c r="B150" s="15"/>
      <c r="C150" s="11"/>
      <c r="D150" s="7" t="s">
        <v>28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 x14ac:dyDescent="0.25">
      <c r="A151" s="23"/>
      <c r="B151" s="15"/>
      <c r="C151" s="11"/>
      <c r="D151" s="7" t="s">
        <v>29</v>
      </c>
      <c r="E151" s="39"/>
      <c r="F151" s="40"/>
      <c r="G151" s="40"/>
      <c r="H151" s="40"/>
      <c r="I151" s="40"/>
      <c r="J151" s="40"/>
      <c r="K151" s="41"/>
      <c r="L151" s="40"/>
    </row>
    <row r="152" spans="1:12" ht="15" x14ac:dyDescent="0.25">
      <c r="A152" s="23"/>
      <c r="B152" s="15"/>
      <c r="C152" s="11"/>
      <c r="D152" s="7" t="s">
        <v>30</v>
      </c>
      <c r="E152" s="39"/>
      <c r="F152" s="40"/>
      <c r="G152" s="40"/>
      <c r="H152" s="40"/>
      <c r="I152" s="40"/>
      <c r="J152" s="40"/>
      <c r="K152" s="41"/>
      <c r="L152" s="40"/>
    </row>
    <row r="153" spans="1:12" ht="15" x14ac:dyDescent="0.25">
      <c r="A153" s="23"/>
      <c r="B153" s="15"/>
      <c r="C153" s="11"/>
      <c r="D153" s="7" t="s">
        <v>31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 x14ac:dyDescent="0.25">
      <c r="A154" s="23"/>
      <c r="B154" s="15"/>
      <c r="C154" s="11"/>
      <c r="D154" s="7" t="s">
        <v>32</v>
      </c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3"/>
      <c r="B156" s="15"/>
      <c r="C156" s="11"/>
      <c r="D156" s="6"/>
      <c r="E156" s="39"/>
      <c r="F156" s="40"/>
      <c r="G156" s="40"/>
      <c r="H156" s="40"/>
      <c r="I156" s="40"/>
      <c r="J156" s="40"/>
      <c r="K156" s="41"/>
      <c r="L156" s="40"/>
    </row>
    <row r="157" spans="1:12" ht="15" x14ac:dyDescent="0.25">
      <c r="A157" s="23"/>
      <c r="B157" s="15"/>
      <c r="C157" s="11"/>
      <c r="D157" s="6"/>
      <c r="E157" s="39"/>
      <c r="F157" s="40"/>
      <c r="G157" s="40"/>
      <c r="H157" s="40"/>
      <c r="I157" s="40"/>
      <c r="J157" s="40"/>
      <c r="K157" s="41"/>
      <c r="L157" s="40"/>
    </row>
    <row r="158" spans="1:12" ht="15" x14ac:dyDescent="0.25">
      <c r="A158" s="24"/>
      <c r="B158" s="17"/>
      <c r="C158" s="8"/>
      <c r="D158" s="18" t="s">
        <v>33</v>
      </c>
      <c r="E158" s="9"/>
      <c r="F158" s="19">
        <f>SUM(F148:F157)</f>
        <v>0</v>
      </c>
      <c r="G158" s="19">
        <f t="shared" ref="G158:J158" si="62">SUM(G148:G157)</f>
        <v>0</v>
      </c>
      <c r="H158" s="19">
        <f t="shared" si="62"/>
        <v>0</v>
      </c>
      <c r="I158" s="19">
        <f t="shared" si="62"/>
        <v>0</v>
      </c>
      <c r="J158" s="19">
        <f t="shared" si="62"/>
        <v>0</v>
      </c>
      <c r="K158" s="25"/>
      <c r="L158" s="19">
        <f t="shared" ref="L158" si="63">SUM(L148:L157)</f>
        <v>0</v>
      </c>
    </row>
    <row r="159" spans="1:12" ht="15.75" thickBot="1" x14ac:dyDescent="0.25">
      <c r="A159" s="29">
        <f>A140</f>
        <v>2</v>
      </c>
      <c r="B159" s="30">
        <f>B140</f>
        <v>3</v>
      </c>
      <c r="C159" s="52" t="s">
        <v>4</v>
      </c>
      <c r="D159" s="53"/>
      <c r="E159" s="31"/>
      <c r="F159" s="32">
        <f>F147+F158</f>
        <v>595</v>
      </c>
      <c r="G159" s="32">
        <f t="shared" ref="G159" si="64">G147+G158</f>
        <v>24.4</v>
      </c>
      <c r="H159" s="32">
        <f t="shared" ref="H159" si="65">H147+H158</f>
        <v>24.699999999999996</v>
      </c>
      <c r="I159" s="32">
        <f t="shared" ref="I159" si="66">I147+I158</f>
        <v>113.4</v>
      </c>
      <c r="J159" s="32">
        <f t="shared" ref="J159:L159" si="67">J147+J158</f>
        <v>772.7</v>
      </c>
      <c r="K159" s="32"/>
      <c r="L159" s="32">
        <f t="shared" si="67"/>
        <v>86</v>
      </c>
    </row>
    <row r="160" spans="1:12" ht="15" x14ac:dyDescent="0.25">
      <c r="A160" s="20">
        <v>2</v>
      </c>
      <c r="B160" s="21">
        <v>4</v>
      </c>
      <c r="C160" s="22" t="s">
        <v>20</v>
      </c>
      <c r="D160" s="5" t="s">
        <v>21</v>
      </c>
      <c r="E160" s="39" t="s">
        <v>81</v>
      </c>
      <c r="F160" s="40">
        <v>150</v>
      </c>
      <c r="G160" s="40">
        <v>3.1</v>
      </c>
      <c r="H160" s="40">
        <v>5.3</v>
      </c>
      <c r="I160" s="40">
        <v>19.8</v>
      </c>
      <c r="J160" s="40">
        <v>139.4</v>
      </c>
      <c r="K160" s="41" t="s">
        <v>82</v>
      </c>
      <c r="L160" s="40">
        <v>17</v>
      </c>
    </row>
    <row r="161" spans="1:12" ht="15" x14ac:dyDescent="0.25">
      <c r="A161" s="23"/>
      <c r="B161" s="15"/>
      <c r="C161" s="11"/>
      <c r="D161" s="6"/>
      <c r="E161" s="39" t="s">
        <v>83</v>
      </c>
      <c r="F161" s="40">
        <v>100</v>
      </c>
      <c r="G161" s="40">
        <v>11</v>
      </c>
      <c r="H161" s="40">
        <v>11</v>
      </c>
      <c r="I161" s="40">
        <v>6.7</v>
      </c>
      <c r="J161" s="40">
        <v>169.7</v>
      </c>
      <c r="K161" s="41" t="s">
        <v>84</v>
      </c>
      <c r="L161" s="40">
        <v>53</v>
      </c>
    </row>
    <row r="162" spans="1:12" ht="15" x14ac:dyDescent="0.25">
      <c r="A162" s="23"/>
      <c r="B162" s="15"/>
      <c r="C162" s="11"/>
      <c r="D162" s="7" t="s">
        <v>22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 x14ac:dyDescent="0.25">
      <c r="A163" s="23"/>
      <c r="B163" s="15"/>
      <c r="C163" s="11"/>
      <c r="D163" s="7" t="s">
        <v>23</v>
      </c>
      <c r="E163" s="39" t="s">
        <v>49</v>
      </c>
      <c r="F163" s="40">
        <v>60</v>
      </c>
      <c r="G163" s="40">
        <v>4.5999999999999996</v>
      </c>
      <c r="H163" s="40">
        <v>0.5</v>
      </c>
      <c r="I163" s="40">
        <v>29.5</v>
      </c>
      <c r="J163" s="40">
        <v>140.6</v>
      </c>
      <c r="K163" s="41" t="s">
        <v>55</v>
      </c>
      <c r="L163" s="40">
        <v>2</v>
      </c>
    </row>
    <row r="164" spans="1:12" ht="15" x14ac:dyDescent="0.25">
      <c r="A164" s="23"/>
      <c r="B164" s="15"/>
      <c r="C164" s="11"/>
      <c r="D164" s="7" t="s">
        <v>24</v>
      </c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3"/>
      <c r="B165" s="15"/>
      <c r="C165" s="11"/>
      <c r="D165" s="48" t="s">
        <v>30</v>
      </c>
      <c r="E165" s="39" t="s">
        <v>103</v>
      </c>
      <c r="F165" s="40">
        <v>200</v>
      </c>
      <c r="G165" s="40">
        <v>0</v>
      </c>
      <c r="H165" s="40">
        <v>0</v>
      </c>
      <c r="I165" s="40">
        <v>20</v>
      </c>
      <c r="J165" s="40">
        <v>80</v>
      </c>
      <c r="K165" s="41" t="s">
        <v>55</v>
      </c>
      <c r="L165" s="40">
        <v>18</v>
      </c>
    </row>
    <row r="166" spans="1:12" ht="15" x14ac:dyDescent="0.25">
      <c r="A166" s="23"/>
      <c r="B166" s="15"/>
      <c r="C166" s="11"/>
      <c r="D166" s="6"/>
      <c r="E166" s="39"/>
      <c r="F166" s="40"/>
      <c r="G166" s="40"/>
      <c r="H166" s="40"/>
      <c r="I166" s="40"/>
      <c r="J166" s="40"/>
      <c r="K166" s="41"/>
      <c r="L166" s="40"/>
    </row>
    <row r="167" spans="1:12" ht="15" x14ac:dyDescent="0.25">
      <c r="A167" s="24"/>
      <c r="B167" s="17"/>
      <c r="C167" s="8"/>
      <c r="D167" s="18" t="s">
        <v>33</v>
      </c>
      <c r="E167" s="9"/>
      <c r="F167" s="19">
        <f>SUM(F160:F166)</f>
        <v>510</v>
      </c>
      <c r="G167" s="19">
        <f t="shared" ref="G167:J167" si="68">SUM(G160:G166)</f>
        <v>18.7</v>
      </c>
      <c r="H167" s="19">
        <f t="shared" si="68"/>
        <v>16.8</v>
      </c>
      <c r="I167" s="19">
        <f t="shared" si="68"/>
        <v>76</v>
      </c>
      <c r="J167" s="19">
        <f t="shared" si="68"/>
        <v>529.70000000000005</v>
      </c>
      <c r="K167" s="25"/>
      <c r="L167" s="19">
        <f t="shared" ref="L167" si="69">SUM(L160:L166)</f>
        <v>90</v>
      </c>
    </row>
    <row r="168" spans="1:12" ht="15" x14ac:dyDescent="0.25">
      <c r="A168" s="26">
        <f>A160</f>
        <v>2</v>
      </c>
      <c r="B168" s="13">
        <f>B160</f>
        <v>4</v>
      </c>
      <c r="C168" s="10" t="s">
        <v>25</v>
      </c>
      <c r="D168" s="7" t="s">
        <v>26</v>
      </c>
      <c r="E168" s="39"/>
      <c r="F168" s="40"/>
      <c r="G168" s="40"/>
      <c r="H168" s="40"/>
      <c r="I168" s="40"/>
      <c r="J168" s="40"/>
      <c r="K168" s="41"/>
      <c r="L168" s="40"/>
    </row>
    <row r="169" spans="1:12" ht="15" x14ac:dyDescent="0.25">
      <c r="A169" s="23"/>
      <c r="B169" s="15"/>
      <c r="C169" s="11"/>
      <c r="D169" s="7" t="s">
        <v>27</v>
      </c>
      <c r="E169" s="39"/>
      <c r="F169" s="40"/>
      <c r="G169" s="40"/>
      <c r="H169" s="40"/>
      <c r="I169" s="40"/>
      <c r="J169" s="40"/>
      <c r="K169" s="41"/>
      <c r="L169" s="40"/>
    </row>
    <row r="170" spans="1:12" ht="15" x14ac:dyDescent="0.25">
      <c r="A170" s="23"/>
      <c r="B170" s="15"/>
      <c r="C170" s="11"/>
      <c r="D170" s="7" t="s">
        <v>28</v>
      </c>
      <c r="E170" s="39"/>
      <c r="F170" s="40"/>
      <c r="G170" s="40"/>
      <c r="H170" s="40"/>
      <c r="I170" s="40"/>
      <c r="J170" s="40"/>
      <c r="K170" s="41"/>
      <c r="L170" s="40"/>
    </row>
    <row r="171" spans="1:12" ht="15" x14ac:dyDescent="0.25">
      <c r="A171" s="23"/>
      <c r="B171" s="15"/>
      <c r="C171" s="11"/>
      <c r="D171" s="7" t="s">
        <v>29</v>
      </c>
      <c r="E171" s="39"/>
      <c r="F171" s="40"/>
      <c r="G171" s="40"/>
      <c r="H171" s="40"/>
      <c r="I171" s="40"/>
      <c r="J171" s="40"/>
      <c r="K171" s="41"/>
      <c r="L171" s="40"/>
    </row>
    <row r="172" spans="1:12" ht="15" x14ac:dyDescent="0.25">
      <c r="A172" s="23"/>
      <c r="B172" s="15"/>
      <c r="C172" s="11"/>
      <c r="D172" s="7" t="s">
        <v>30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 x14ac:dyDescent="0.25">
      <c r="A173" s="23"/>
      <c r="B173" s="15"/>
      <c r="C173" s="11"/>
      <c r="D173" s="7" t="s">
        <v>31</v>
      </c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7" t="s">
        <v>32</v>
      </c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3"/>
      <c r="B175" s="15"/>
      <c r="C175" s="11"/>
      <c r="D175" s="6"/>
      <c r="E175" s="39"/>
      <c r="F175" s="40"/>
      <c r="G175" s="40"/>
      <c r="H175" s="40"/>
      <c r="I175" s="40"/>
      <c r="J175" s="40"/>
      <c r="K175" s="41"/>
      <c r="L175" s="40"/>
    </row>
    <row r="176" spans="1:12" ht="15" x14ac:dyDescent="0.25">
      <c r="A176" s="23"/>
      <c r="B176" s="15"/>
      <c r="C176" s="11"/>
      <c r="D176" s="6"/>
      <c r="E176" s="39"/>
      <c r="F176" s="40"/>
      <c r="G176" s="40"/>
      <c r="H176" s="40"/>
      <c r="I176" s="40"/>
      <c r="J176" s="40"/>
      <c r="K176" s="41"/>
      <c r="L176" s="40"/>
    </row>
    <row r="177" spans="1:12" ht="15" x14ac:dyDescent="0.25">
      <c r="A177" s="24"/>
      <c r="B177" s="17"/>
      <c r="C177" s="8"/>
      <c r="D177" s="18" t="s">
        <v>33</v>
      </c>
      <c r="E177" s="9"/>
      <c r="F177" s="19">
        <f>SUM(F168:F176)</f>
        <v>0</v>
      </c>
      <c r="G177" s="19">
        <f t="shared" ref="G177:J177" si="70">SUM(G168:G176)</f>
        <v>0</v>
      </c>
      <c r="H177" s="19">
        <f t="shared" si="70"/>
        <v>0</v>
      </c>
      <c r="I177" s="19">
        <f t="shared" si="70"/>
        <v>0</v>
      </c>
      <c r="J177" s="19">
        <f t="shared" si="70"/>
        <v>0</v>
      </c>
      <c r="K177" s="25"/>
      <c r="L177" s="19">
        <f t="shared" ref="L177" si="71">SUM(L168:L176)</f>
        <v>0</v>
      </c>
    </row>
    <row r="178" spans="1:12" ht="15.75" thickBot="1" x14ac:dyDescent="0.25">
      <c r="A178" s="29">
        <f>A160</f>
        <v>2</v>
      </c>
      <c r="B178" s="30">
        <f>B160</f>
        <v>4</v>
      </c>
      <c r="C178" s="52" t="s">
        <v>4</v>
      </c>
      <c r="D178" s="53"/>
      <c r="E178" s="31"/>
      <c r="F178" s="32">
        <f>F167+F177</f>
        <v>510</v>
      </c>
      <c r="G178" s="32">
        <f t="shared" ref="G178" si="72">G167+G177</f>
        <v>18.7</v>
      </c>
      <c r="H178" s="32">
        <f t="shared" ref="H178" si="73">H167+H177</f>
        <v>16.8</v>
      </c>
      <c r="I178" s="32">
        <f t="shared" ref="I178" si="74">I167+I177</f>
        <v>76</v>
      </c>
      <c r="J178" s="32">
        <f t="shared" ref="J178:L178" si="75">J167+J177</f>
        <v>529.70000000000005</v>
      </c>
      <c r="K178" s="32"/>
      <c r="L178" s="32">
        <f t="shared" si="75"/>
        <v>90</v>
      </c>
    </row>
    <row r="179" spans="1:12" ht="15" x14ac:dyDescent="0.25">
      <c r="A179" s="20">
        <v>2</v>
      </c>
      <c r="B179" s="21">
        <v>5</v>
      </c>
      <c r="C179" s="22" t="s">
        <v>20</v>
      </c>
      <c r="D179" s="5" t="s">
        <v>21</v>
      </c>
      <c r="E179" s="39" t="s">
        <v>85</v>
      </c>
      <c r="F179" s="40">
        <v>150</v>
      </c>
      <c r="G179" s="40">
        <v>5.3</v>
      </c>
      <c r="H179" s="40">
        <v>4.9000000000000004</v>
      </c>
      <c r="I179" s="40">
        <v>32.799999999999997</v>
      </c>
      <c r="J179" s="40">
        <v>196.8</v>
      </c>
      <c r="K179" s="41" t="s">
        <v>86</v>
      </c>
      <c r="L179" s="40">
        <v>12</v>
      </c>
    </row>
    <row r="180" spans="1:12" ht="15" x14ac:dyDescent="0.25">
      <c r="A180" s="23"/>
      <c r="B180" s="15"/>
      <c r="C180" s="11"/>
      <c r="D180" s="6"/>
      <c r="E180" s="39" t="s">
        <v>94</v>
      </c>
      <c r="F180" s="40">
        <v>80</v>
      </c>
      <c r="G180" s="40">
        <v>0.7</v>
      </c>
      <c r="H180" s="40">
        <v>4.0999999999999996</v>
      </c>
      <c r="I180" s="40">
        <v>2.5</v>
      </c>
      <c r="J180" s="40">
        <v>49.9</v>
      </c>
      <c r="K180" s="41" t="s">
        <v>95</v>
      </c>
      <c r="L180" s="40">
        <v>14</v>
      </c>
    </row>
    <row r="181" spans="1:12" ht="15" x14ac:dyDescent="0.25">
      <c r="A181" s="23"/>
      <c r="B181" s="15"/>
      <c r="C181" s="11"/>
      <c r="D181" s="7" t="s">
        <v>22</v>
      </c>
      <c r="E181" s="39" t="s">
        <v>89</v>
      </c>
      <c r="F181" s="40">
        <v>200</v>
      </c>
      <c r="G181" s="40">
        <v>4.7</v>
      </c>
      <c r="H181" s="40">
        <v>3.5</v>
      </c>
      <c r="I181" s="40">
        <v>12.5</v>
      </c>
      <c r="J181" s="40">
        <v>100.4</v>
      </c>
      <c r="K181" s="41" t="s">
        <v>90</v>
      </c>
      <c r="L181" s="40">
        <v>21</v>
      </c>
    </row>
    <row r="182" spans="1:12" ht="15" x14ac:dyDescent="0.25">
      <c r="A182" s="23"/>
      <c r="B182" s="15"/>
      <c r="C182" s="11"/>
      <c r="D182" s="7" t="s">
        <v>23</v>
      </c>
      <c r="E182" s="39" t="s">
        <v>49</v>
      </c>
      <c r="F182" s="40">
        <v>60</v>
      </c>
      <c r="G182" s="40">
        <v>4.5999999999999996</v>
      </c>
      <c r="H182" s="40">
        <v>0.5</v>
      </c>
      <c r="I182" s="40">
        <v>29.5</v>
      </c>
      <c r="J182" s="40">
        <v>140.6</v>
      </c>
      <c r="K182" s="41" t="s">
        <v>55</v>
      </c>
      <c r="L182" s="40">
        <v>2</v>
      </c>
    </row>
    <row r="183" spans="1:12" ht="15" x14ac:dyDescent="0.25">
      <c r="A183" s="23"/>
      <c r="B183" s="15"/>
      <c r="C183" s="11"/>
      <c r="D183" s="7" t="s">
        <v>24</v>
      </c>
      <c r="E183" s="39"/>
      <c r="F183" s="40"/>
      <c r="G183" s="40"/>
      <c r="H183" s="40"/>
      <c r="I183" s="40"/>
      <c r="J183" s="40"/>
      <c r="K183" s="41"/>
      <c r="L183" s="40"/>
    </row>
    <row r="184" spans="1:12" ht="15" x14ac:dyDescent="0.25">
      <c r="A184" s="23"/>
      <c r="B184" s="15"/>
      <c r="C184" s="11"/>
      <c r="D184" s="6"/>
      <c r="E184" s="39" t="s">
        <v>87</v>
      </c>
      <c r="F184" s="40">
        <v>100</v>
      </c>
      <c r="G184" s="40">
        <v>32.1</v>
      </c>
      <c r="H184" s="40">
        <v>2.4</v>
      </c>
      <c r="I184" s="40">
        <v>1.1000000000000001</v>
      </c>
      <c r="J184" s="40">
        <v>154.80000000000001</v>
      </c>
      <c r="K184" s="41" t="s">
        <v>88</v>
      </c>
      <c r="L184" s="40">
        <v>33</v>
      </c>
    </row>
    <row r="185" spans="1:12" ht="15" x14ac:dyDescent="0.25">
      <c r="A185" s="23"/>
      <c r="B185" s="15"/>
      <c r="C185" s="11"/>
      <c r="D185" s="6"/>
      <c r="E185" s="39" t="s">
        <v>74</v>
      </c>
      <c r="F185" s="40">
        <v>20</v>
      </c>
      <c r="G185" s="40">
        <v>0.7</v>
      </c>
      <c r="H185" s="40">
        <v>0.5</v>
      </c>
      <c r="I185" s="40">
        <v>1.8</v>
      </c>
      <c r="J185" s="40">
        <v>14.1</v>
      </c>
      <c r="K185" s="41" t="s">
        <v>47</v>
      </c>
      <c r="L185" s="40">
        <v>2</v>
      </c>
    </row>
    <row r="186" spans="1:12" ht="15.75" customHeight="1" x14ac:dyDescent="0.25">
      <c r="A186" s="24"/>
      <c r="B186" s="17"/>
      <c r="C186" s="8"/>
      <c r="D186" s="18" t="s">
        <v>33</v>
      </c>
      <c r="E186" s="9"/>
      <c r="F186" s="19">
        <f>SUM(F179:F185)</f>
        <v>610</v>
      </c>
      <c r="G186" s="19">
        <f t="shared" ref="G186:J186" si="76">SUM(G179:G185)</f>
        <v>48.1</v>
      </c>
      <c r="H186" s="19">
        <f t="shared" si="76"/>
        <v>15.9</v>
      </c>
      <c r="I186" s="19">
        <f t="shared" si="76"/>
        <v>80.199999999999989</v>
      </c>
      <c r="J186" s="19">
        <f t="shared" si="76"/>
        <v>656.6</v>
      </c>
      <c r="K186" s="25"/>
      <c r="L186" s="19">
        <f t="shared" ref="L186" si="77">SUM(L179:L185)</f>
        <v>84</v>
      </c>
    </row>
    <row r="187" spans="1:12" ht="15" x14ac:dyDescent="0.25">
      <c r="A187" s="26">
        <f>A179</f>
        <v>2</v>
      </c>
      <c r="B187" s="13">
        <f>B179</f>
        <v>5</v>
      </c>
      <c r="C187" s="10" t="s">
        <v>25</v>
      </c>
      <c r="D187" s="7" t="s">
        <v>26</v>
      </c>
      <c r="E187" s="39"/>
      <c r="F187" s="40"/>
      <c r="G187" s="40"/>
      <c r="H187" s="40"/>
      <c r="I187" s="40"/>
      <c r="J187" s="40"/>
      <c r="K187" s="41"/>
      <c r="L187" s="40"/>
    </row>
    <row r="188" spans="1:12" ht="15" x14ac:dyDescent="0.25">
      <c r="A188" s="23"/>
      <c r="B188" s="15"/>
      <c r="C188" s="11"/>
      <c r="D188" s="7" t="s">
        <v>27</v>
      </c>
      <c r="E188" s="39"/>
      <c r="F188" s="40"/>
      <c r="G188" s="40"/>
      <c r="H188" s="40"/>
      <c r="I188" s="40"/>
      <c r="J188" s="40"/>
      <c r="K188" s="41"/>
      <c r="L188" s="40"/>
    </row>
    <row r="189" spans="1:12" ht="15" x14ac:dyDescent="0.25">
      <c r="A189" s="23"/>
      <c r="B189" s="15"/>
      <c r="C189" s="11"/>
      <c r="D189" s="7" t="s">
        <v>28</v>
      </c>
      <c r="E189" s="39"/>
      <c r="F189" s="40"/>
      <c r="G189" s="40"/>
      <c r="H189" s="40"/>
      <c r="I189" s="40"/>
      <c r="J189" s="40"/>
      <c r="K189" s="41"/>
      <c r="L189" s="40"/>
    </row>
    <row r="190" spans="1:12" ht="15" x14ac:dyDescent="0.25">
      <c r="A190" s="23"/>
      <c r="B190" s="15"/>
      <c r="C190" s="11"/>
      <c r="D190" s="7" t="s">
        <v>29</v>
      </c>
      <c r="E190" s="39"/>
      <c r="F190" s="40"/>
      <c r="G190" s="40"/>
      <c r="H190" s="40"/>
      <c r="I190" s="40"/>
      <c r="J190" s="40"/>
      <c r="K190" s="41"/>
      <c r="L190" s="40"/>
    </row>
    <row r="191" spans="1:12" ht="15" x14ac:dyDescent="0.25">
      <c r="A191" s="23"/>
      <c r="B191" s="15"/>
      <c r="C191" s="11"/>
      <c r="D191" s="7" t="s">
        <v>30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 x14ac:dyDescent="0.25">
      <c r="A192" s="23"/>
      <c r="B192" s="15"/>
      <c r="C192" s="11"/>
      <c r="D192" s="7" t="s">
        <v>31</v>
      </c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7" t="s">
        <v>32</v>
      </c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3"/>
      <c r="B194" s="15"/>
      <c r="C194" s="11"/>
      <c r="D194" s="6"/>
      <c r="E194" s="39"/>
      <c r="F194" s="40"/>
      <c r="G194" s="40"/>
      <c r="H194" s="40"/>
      <c r="I194" s="40"/>
      <c r="J194" s="40"/>
      <c r="K194" s="41"/>
      <c r="L194" s="40"/>
    </row>
    <row r="195" spans="1:12" ht="15" x14ac:dyDescent="0.25">
      <c r="A195" s="23"/>
      <c r="B195" s="15"/>
      <c r="C195" s="11"/>
      <c r="D195" s="6"/>
      <c r="E195" s="39"/>
      <c r="F195" s="40"/>
      <c r="G195" s="40"/>
      <c r="H195" s="40"/>
      <c r="I195" s="40"/>
      <c r="J195" s="40"/>
      <c r="K195" s="41"/>
      <c r="L195" s="40"/>
    </row>
    <row r="196" spans="1:12" ht="15" x14ac:dyDescent="0.25">
      <c r="A196" s="24"/>
      <c r="B196" s="17"/>
      <c r="C196" s="8"/>
      <c r="D196" s="18" t="s">
        <v>33</v>
      </c>
      <c r="E196" s="9"/>
      <c r="F196" s="19">
        <f>SUM(F187:F195)</f>
        <v>0</v>
      </c>
      <c r="G196" s="19">
        <f t="shared" ref="G196:J196" si="78">SUM(G187:G195)</f>
        <v>0</v>
      </c>
      <c r="H196" s="19">
        <f t="shared" si="78"/>
        <v>0</v>
      </c>
      <c r="I196" s="19">
        <f t="shared" si="78"/>
        <v>0</v>
      </c>
      <c r="J196" s="19">
        <f t="shared" si="78"/>
        <v>0</v>
      </c>
      <c r="K196" s="25"/>
      <c r="L196" s="19">
        <f t="shared" ref="L196" si="79">SUM(L187:L195)</f>
        <v>0</v>
      </c>
    </row>
    <row r="197" spans="1:12" ht="15.75" thickBot="1" x14ac:dyDescent="0.25">
      <c r="A197" s="29">
        <f>A179</f>
        <v>2</v>
      </c>
      <c r="B197" s="30">
        <f>B179</f>
        <v>5</v>
      </c>
      <c r="C197" s="52" t="s">
        <v>4</v>
      </c>
      <c r="D197" s="53"/>
      <c r="E197" s="31"/>
      <c r="F197" s="32">
        <f>F186+F196</f>
        <v>610</v>
      </c>
      <c r="G197" s="32">
        <f t="shared" ref="G197" si="80">G186+G196</f>
        <v>48.1</v>
      </c>
      <c r="H197" s="32">
        <f t="shared" ref="H197" si="81">H186+H196</f>
        <v>15.9</v>
      </c>
      <c r="I197" s="32">
        <f t="shared" ref="I197" si="82">I186+I196</f>
        <v>80.199999999999989</v>
      </c>
      <c r="J197" s="32">
        <f t="shared" ref="J197:L197" si="83">J186+J196</f>
        <v>656.6</v>
      </c>
      <c r="K197" s="32"/>
      <c r="L197" s="32">
        <f t="shared" si="83"/>
        <v>84</v>
      </c>
    </row>
    <row r="198" spans="1:12" ht="13.5" thickBot="1" x14ac:dyDescent="0.25">
      <c r="A198" s="27"/>
      <c r="B198" s="28"/>
      <c r="C198" s="54" t="s">
        <v>5</v>
      </c>
      <c r="D198" s="54"/>
      <c r="E198" s="54"/>
      <c r="F198" s="34">
        <f>(F24+F43+F62+F82+F101+F120+F139+F159+F178+F197)/(IF(F24=0,0,1)+IF(F43=0,0,1)+IF(F62=0,0,1)+IF(F82=0,0,1)+IF(F101=0,0,1)+IF(F120=0,0,1)+IF(F139=0,0,1)+IF(F159=0,0,1)+IF(F178=0,0,1)+IF(F197=0,0,1))</f>
        <v>589</v>
      </c>
      <c r="G198" s="34">
        <f>(G24+G43+G62+G82+G101+G120+G139+G159+G178+G197)/(IF(G24=0,0,1)+IF(G43=0,0,1)+IF(G62=0,0,1)+IF(G82=0,0,1)+IF(G101=0,0,1)+IF(G120=0,0,1)+IF(G139=0,0,1)+IF(G159=0,0,1)+IF(G178=0,0,1)+IF(G197=0,0,1))</f>
        <v>25.4</v>
      </c>
      <c r="H198" s="34">
        <f>(H24+H43+H62+H82+H101+H120+H139+H159+H178+H197)/(IF(H24=0,0,1)+IF(H43=0,0,1)+IF(H62=0,0,1)+IF(H82=0,0,1)+IF(H101=0,0,1)+IF(H120=0,0,1)+IF(H139=0,0,1)+IF(H159=0,0,1)+IF(H178=0,0,1)+IF(H197=0,0,1))</f>
        <v>15.8</v>
      </c>
      <c r="I198" s="34">
        <f>(I24+I43+I62+I82+I101+I120+I139+I159+I178+I197)/(IF(I24=0,0,1)+IF(I43=0,0,1)+IF(I62=0,0,1)+IF(I82=0,0,1)+IF(I101=0,0,1)+IF(I120=0,0,1)+IF(I139=0,0,1)+IF(I159=0,0,1)+IF(I178=0,0,1)+IF(I197=0,0,1))</f>
        <v>89.749999999999972</v>
      </c>
      <c r="J198" s="34">
        <f>(J24+J43+J62+J82+J101+J120+J139+J159+J178+J197)/(IF(J24=0,0,1)+IF(J43=0,0,1)+IF(J62=0,0,1)+IF(J82=0,0,1)+IF(J101=0,0,1)+IF(J120=0,0,1)+IF(J139=0,0,1)+IF(J159=0,0,1)+IF(J178=0,0,1)+IF(J197=0,0,1))</f>
        <v>592.31000000000006</v>
      </c>
      <c r="K198" s="34"/>
      <c r="L198" s="34">
        <f>(L24+L43+L62+L82+L101+L120+L139+L159+L178+L197)/(IF(L24=0,0,1)+IF(L43=0,0,1)+IF(L62=0,0,1)+IF(L82=0,0,1)+IF(L101=0,0,1)+IF(L120=0,0,1)+IF(L139=0,0,1)+IF(L159=0,0,1)+IF(L178=0,0,1)+IF(L197=0,0,1))</f>
        <v>76.900000000000006</v>
      </c>
    </row>
  </sheetData>
  <mergeCells count="14">
    <mergeCell ref="C82:D82"/>
    <mergeCell ref="C101:D101"/>
    <mergeCell ref="C24:D24"/>
    <mergeCell ref="C198:E198"/>
    <mergeCell ref="C197:D197"/>
    <mergeCell ref="C120:D120"/>
    <mergeCell ref="C139:D139"/>
    <mergeCell ref="C159:D159"/>
    <mergeCell ref="C178:D178"/>
    <mergeCell ref="C1:E1"/>
    <mergeCell ref="H1:K1"/>
    <mergeCell ref="H2:K2"/>
    <mergeCell ref="C43:D43"/>
    <mergeCell ref="C62:D62"/>
  </mergeCell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Tanya</cp:lastModifiedBy>
  <cp:lastPrinted>2025-02-27T11:53:18Z</cp:lastPrinted>
  <dcterms:created xsi:type="dcterms:W3CDTF">2022-05-16T14:23:56Z</dcterms:created>
  <dcterms:modified xsi:type="dcterms:W3CDTF">2026-01-02T07:55:17Z</dcterms:modified>
</cp:coreProperties>
</file>